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U:\Dropbox\Philip\LATHE\Website\LOT results\"/>
    </mc:Choice>
  </mc:AlternateContent>
  <bookViews>
    <workbookView xWindow="0" yWindow="0" windowWidth="17970" windowHeight="10725" firstSheet="1" activeTab="1"/>
  </bookViews>
  <sheets>
    <sheet name="Pete' sheet" sheetId="2" state="hidden" r:id="rId1"/>
    <sheet name="L.O.T. update " sheetId="3" r:id="rId2"/>
    <sheet name="Sheet1" sheetId="4" r:id="rId3"/>
    <sheet name="Sheet2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6" i="3" l="1"/>
  <c r="N33" i="3"/>
  <c r="M33" i="3"/>
  <c r="Q6" i="3"/>
  <c r="Q10" i="3"/>
  <c r="Q8" i="3"/>
  <c r="Q9" i="3"/>
  <c r="Q7" i="3"/>
  <c r="S7" i="3" s="1"/>
  <c r="Q16" i="3"/>
  <c r="Q13" i="3"/>
  <c r="Q12" i="3"/>
  <c r="Q11" i="3"/>
  <c r="Q19" i="3"/>
  <c r="Q15" i="3"/>
  <c r="Q20" i="3"/>
  <c r="Q14" i="3"/>
  <c r="Q17" i="3"/>
  <c r="Q21" i="3"/>
  <c r="Q22" i="3"/>
  <c r="Q23" i="3"/>
  <c r="Q24" i="3"/>
  <c r="Q25" i="3"/>
  <c r="Q26" i="3"/>
  <c r="Q27" i="3"/>
  <c r="Q18" i="3"/>
  <c r="R22" i="3"/>
  <c r="R24" i="3"/>
  <c r="S5" i="3"/>
  <c r="F33" i="3"/>
  <c r="R6" i="3"/>
  <c r="R26" i="3"/>
  <c r="R25" i="3"/>
  <c r="R27" i="3"/>
  <c r="R17" i="3"/>
  <c r="R23" i="3"/>
  <c r="R12" i="3"/>
  <c r="R15" i="3"/>
  <c r="R19" i="3"/>
  <c r="R18" i="3"/>
  <c r="R20" i="3"/>
  <c r="R10" i="3"/>
  <c r="R14" i="3"/>
  <c r="R8" i="3"/>
  <c r="R9" i="3"/>
  <c r="R13" i="3"/>
  <c r="Q33" i="3" l="1"/>
  <c r="S22" i="3"/>
  <c r="S24" i="3"/>
  <c r="S10" i="3"/>
  <c r="S17" i="3"/>
  <c r="S23" i="3"/>
  <c r="S20" i="3"/>
  <c r="S15" i="3"/>
  <c r="S18" i="3"/>
  <c r="S11" i="3"/>
  <c r="S21" i="3"/>
  <c r="S12" i="3"/>
  <c r="S14" i="3"/>
  <c r="S13" i="3"/>
  <c r="S19" i="3"/>
  <c r="S9" i="3"/>
  <c r="S8" i="3"/>
  <c r="S27" i="3"/>
  <c r="S16" i="3"/>
  <c r="S6" i="3"/>
  <c r="Q35" i="3"/>
  <c r="S26" i="3"/>
  <c r="S25" i="3"/>
  <c r="D38" i="2"/>
  <c r="E38" i="2"/>
  <c r="F38" i="2"/>
  <c r="G38" i="2"/>
  <c r="H38" i="2"/>
  <c r="I38" i="2"/>
  <c r="J38" i="2"/>
  <c r="K38" i="2"/>
  <c r="L38" i="2"/>
  <c r="M38" i="2"/>
  <c r="N38" i="2"/>
  <c r="C38" i="2"/>
  <c r="D36" i="2"/>
  <c r="E36" i="2"/>
  <c r="F36" i="2"/>
  <c r="G36" i="2"/>
  <c r="H36" i="2"/>
  <c r="I36" i="2"/>
  <c r="J36" i="2"/>
  <c r="K36" i="2"/>
  <c r="L36" i="2"/>
  <c r="M36" i="2"/>
  <c r="N36" i="2"/>
  <c r="C36" i="2"/>
  <c r="P30" i="2"/>
  <c r="Q30" i="2"/>
  <c r="Q29" i="2"/>
  <c r="P29" i="2"/>
  <c r="Q28" i="2"/>
  <c r="P28" i="2"/>
  <c r="Q27" i="2"/>
  <c r="P27" i="2"/>
  <c r="R27" i="2" s="1"/>
  <c r="Q26" i="2"/>
  <c r="P26" i="2"/>
  <c r="Q25" i="2"/>
  <c r="P25" i="2"/>
  <c r="Q24" i="2"/>
  <c r="P24" i="2"/>
  <c r="Q23" i="2"/>
  <c r="P23" i="2"/>
  <c r="R23" i="2" s="1"/>
  <c r="Q22" i="2"/>
  <c r="P22" i="2"/>
  <c r="R22" i="2" s="1"/>
  <c r="Q21" i="2"/>
  <c r="P21" i="2"/>
  <c r="Q20" i="2"/>
  <c r="P20" i="2"/>
  <c r="Q19" i="2"/>
  <c r="P19" i="2"/>
  <c r="Q18" i="2"/>
  <c r="P18" i="2"/>
  <c r="R18" i="2" s="1"/>
  <c r="Q17" i="2"/>
  <c r="P17" i="2"/>
  <c r="Q16" i="2"/>
  <c r="P16" i="2"/>
  <c r="R16" i="2" s="1"/>
  <c r="Q15" i="2"/>
  <c r="P15" i="2"/>
  <c r="Q14" i="2"/>
  <c r="P14" i="2"/>
  <c r="R14" i="2" s="1"/>
  <c r="Q13" i="2"/>
  <c r="P13" i="2"/>
  <c r="Q12" i="2"/>
  <c r="P12" i="2"/>
  <c r="Q11" i="2"/>
  <c r="P11" i="2"/>
  <c r="Q10" i="2"/>
  <c r="P10" i="2"/>
  <c r="R10" i="2" s="1"/>
  <c r="Q9" i="2"/>
  <c r="P9" i="2"/>
  <c r="Q8" i="2"/>
  <c r="P8" i="2"/>
  <c r="Q7" i="2"/>
  <c r="P7" i="2"/>
  <c r="Q6" i="2"/>
  <c r="P6" i="2"/>
  <c r="Q34" i="2" l="1"/>
  <c r="R30" i="2"/>
  <c r="R11" i="2"/>
  <c r="R25" i="2"/>
  <c r="R9" i="2"/>
  <c r="R13" i="2"/>
  <c r="R17" i="2"/>
  <c r="R28" i="2"/>
  <c r="R29" i="2"/>
  <c r="R26" i="2"/>
  <c r="R7" i="2"/>
  <c r="P34" i="2"/>
  <c r="R12" i="2"/>
  <c r="R19" i="2"/>
  <c r="P36" i="2"/>
  <c r="R20" i="2"/>
  <c r="R24" i="2"/>
  <c r="R6" i="2"/>
  <c r="R21" i="2"/>
  <c r="P38" i="2"/>
  <c r="R8" i="2"/>
  <c r="R15" i="2"/>
  <c r="R34" i="2" l="1"/>
</calcChain>
</file>

<file path=xl/sharedStrings.xml><?xml version="1.0" encoding="utf-8"?>
<sst xmlns="http://schemas.openxmlformats.org/spreadsheetml/2006/main" count="146" uniqueCount="73">
  <si>
    <t>Adrian Smith</t>
  </si>
  <si>
    <t>Alan Baker</t>
  </si>
  <si>
    <t>Dave Gibbard</t>
  </si>
  <si>
    <t>Dave Simpson</t>
  </si>
  <si>
    <t>Harry Woollhead</t>
  </si>
  <si>
    <t xml:space="preserve">Steve Howell </t>
  </si>
  <si>
    <t xml:space="preserve">Tom James </t>
  </si>
  <si>
    <t>Harry Butler</t>
  </si>
  <si>
    <t>Mike Haselden</t>
  </si>
  <si>
    <t>Ian Woodford</t>
  </si>
  <si>
    <t>Phil Bristow</t>
  </si>
  <si>
    <t xml:space="preserve"> </t>
  </si>
  <si>
    <t>John Holden</t>
  </si>
  <si>
    <t>Bonus Points only to be used in a Tie Break.</t>
  </si>
  <si>
    <t>Mario Demontis</t>
  </si>
  <si>
    <t>Total</t>
  </si>
  <si>
    <t>Social</t>
  </si>
  <si>
    <t>Challenge</t>
  </si>
  <si>
    <t>Brian Eyley</t>
  </si>
  <si>
    <t>April</t>
  </si>
  <si>
    <t>May</t>
  </si>
  <si>
    <t>June</t>
  </si>
  <si>
    <t>July</t>
  </si>
  <si>
    <t>Aug</t>
  </si>
  <si>
    <t>Sep</t>
  </si>
  <si>
    <t>Oct</t>
  </si>
  <si>
    <t>Nov</t>
  </si>
  <si>
    <t>Dec</t>
  </si>
  <si>
    <t>Points</t>
  </si>
  <si>
    <t>Jan</t>
  </si>
  <si>
    <t>March</t>
  </si>
  <si>
    <t>Feb</t>
  </si>
  <si>
    <t>in tie break</t>
  </si>
  <si>
    <t>Tomas Pine</t>
  </si>
  <si>
    <t>This</t>
  </si>
  <si>
    <t xml:space="preserve">TOTAL </t>
  </si>
  <si>
    <t>..</t>
  </si>
  <si>
    <t xml:space="preserve">Normal meeting. 2 Point for an entry plus 1 bonus point for second entry  </t>
  </si>
  <si>
    <t xml:space="preserve">Challenge night.        </t>
  </si>
  <si>
    <t xml:space="preserve">Christmas Social  </t>
  </si>
  <si>
    <t xml:space="preserve">Bonus </t>
  </si>
  <si>
    <t xml:space="preserve"> Points</t>
  </si>
  <si>
    <t xml:space="preserve"> used only</t>
  </si>
  <si>
    <t xml:space="preserve">                                               Number of turned items</t>
  </si>
  <si>
    <t>Turners taking part</t>
  </si>
  <si>
    <t xml:space="preserve">                                                    Total number of turners taking part.</t>
  </si>
  <si>
    <t xml:space="preserve">                                                  Total number of items on table</t>
  </si>
  <si>
    <t>Martin Rooney</t>
  </si>
  <si>
    <t>Keith Barnes</t>
  </si>
  <si>
    <t>Richard  Nicholls</t>
  </si>
  <si>
    <t>Peter Broadbent</t>
  </si>
  <si>
    <t>Graham Barnard</t>
  </si>
  <si>
    <t>LEN OSBORNE TROPHY 2020/21</t>
  </si>
  <si>
    <t>Bob Hope</t>
  </si>
  <si>
    <t>Gerald Tilley</t>
  </si>
  <si>
    <t>Chris West</t>
  </si>
  <si>
    <t>Keith Bateman</t>
  </si>
  <si>
    <t>Tony Liddington</t>
  </si>
  <si>
    <t>Total Points</t>
  </si>
  <si>
    <t>Bonus Points</t>
  </si>
  <si>
    <t>This TOTAL used only in a tie break</t>
  </si>
  <si>
    <t>LEN OSBORNE TROPHY 21/22</t>
  </si>
  <si>
    <t>Phil Hewitt</t>
  </si>
  <si>
    <t>Chris Davey</t>
  </si>
  <si>
    <t>Richard Charlesworth</t>
  </si>
  <si>
    <t>Derek Holdaway</t>
  </si>
  <si>
    <t>David Tolhurst</t>
  </si>
  <si>
    <t>Richard Bray</t>
  </si>
  <si>
    <t>Steve Page</t>
  </si>
  <si>
    <t>Challenges</t>
  </si>
  <si>
    <t>First</t>
  </si>
  <si>
    <t>Second</t>
  </si>
  <si>
    <t xml:space="preserve">Alan Trustlove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</si>
</sst>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4" xfId="0" applyBorder="1"/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3" borderId="0" xfId="0" applyFill="1" applyAlignment="1">
      <alignment horizontal="center" vertical="center"/>
    </xf>
    <xf numFmtId="0" fontId="0" fillId="3" borderId="0" xfId="0" applyFill="1"/>
    <xf numFmtId="0" fontId="0" fillId="4" borderId="0" xfId="0" applyFill="1" applyAlignment="1">
      <alignment horizontal="center"/>
    </xf>
    <xf numFmtId="0" fontId="0" fillId="0" borderId="0" xfId="0" applyBorder="1" applyAlignment="1">
      <alignment horizontal="left"/>
    </xf>
    <xf numFmtId="0" fontId="0" fillId="2" borderId="0" xfId="0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3" fillId="0" borderId="0" xfId="0" applyFont="1"/>
    <xf numFmtId="0" fontId="0" fillId="5" borderId="1" xfId="0" applyFill="1" applyBorder="1" applyAlignment="1">
      <alignment horizontal="center"/>
    </xf>
    <xf numFmtId="0" fontId="0" fillId="5" borderId="0" xfId="0" applyFill="1"/>
    <xf numFmtId="0" fontId="0" fillId="2" borderId="0" xfId="0" applyFill="1"/>
    <xf numFmtId="0" fontId="2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201083</xdr:colOff>
      <xdr:row>16</xdr:row>
      <xdr:rowOff>0</xdr:rowOff>
    </xdr:from>
    <xdr:to>
      <xdr:col>20</xdr:col>
      <xdr:colOff>423333</xdr:colOff>
      <xdr:row>17</xdr:row>
      <xdr:rowOff>175684</xdr:rowOff>
    </xdr:to>
    <xdr:sp macro="[0]!Sort_rows" textlink="">
      <xdr:nvSpPr>
        <xdr:cNvPr id="2" name="Rectangle: Rounded Corners 1">
          <a:extLst>
            <a:ext uri="{FF2B5EF4-FFF2-40B4-BE49-F238E27FC236}">
              <a16:creationId xmlns:a16="http://schemas.microsoft.com/office/drawing/2014/main" xmlns="" id="{2C16D0E1-B80B-4670-A226-0BBC69900534}"/>
            </a:ext>
          </a:extLst>
        </xdr:cNvPr>
        <xdr:cNvSpPr/>
      </xdr:nvSpPr>
      <xdr:spPr>
        <a:xfrm>
          <a:off x="11948583" y="1269999"/>
          <a:ext cx="836083" cy="370417"/>
        </a:xfrm>
        <a:prstGeom prst="round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GB" sz="1100"/>
            <a:t>Sort Rows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T44"/>
  <sheetViews>
    <sheetView topLeftCell="A7" workbookViewId="0">
      <selection activeCell="C38" sqref="C38:N38"/>
    </sheetView>
  </sheetViews>
  <sheetFormatPr defaultRowHeight="15" x14ac:dyDescent="0.25"/>
  <cols>
    <col min="2" max="2" width="20.5703125" customWidth="1"/>
  </cols>
  <sheetData>
    <row r="1" spans="1:19" ht="18.75" x14ac:dyDescent="0.3">
      <c r="A1" s="4"/>
      <c r="C1" s="6"/>
      <c r="D1" s="2"/>
      <c r="E1" s="2" t="s">
        <v>52</v>
      </c>
      <c r="F1" s="2"/>
      <c r="G1" s="2"/>
      <c r="H1" s="2"/>
      <c r="I1" s="1"/>
      <c r="J1" s="1"/>
      <c r="K1" s="1"/>
      <c r="L1" s="1"/>
      <c r="M1" s="1"/>
      <c r="N1" s="1"/>
      <c r="O1" s="1"/>
      <c r="P1" s="1" t="s">
        <v>15</v>
      </c>
      <c r="Q1" s="1" t="s">
        <v>40</v>
      </c>
      <c r="R1" s="1" t="s">
        <v>34</v>
      </c>
    </row>
    <row r="2" spans="1:19" x14ac:dyDescent="0.25">
      <c r="A2" s="1"/>
      <c r="C2" s="1" t="s">
        <v>17</v>
      </c>
      <c r="D2" s="1"/>
      <c r="E2" s="1"/>
      <c r="F2" s="1"/>
      <c r="G2" s="1" t="s">
        <v>17</v>
      </c>
      <c r="H2" s="1"/>
      <c r="I2" s="1"/>
      <c r="J2" s="1"/>
      <c r="K2" s="1" t="s">
        <v>16</v>
      </c>
      <c r="L2" s="1"/>
      <c r="M2" s="1"/>
      <c r="N2" s="1"/>
      <c r="O2" s="1"/>
      <c r="P2" s="1" t="s">
        <v>28</v>
      </c>
      <c r="Q2" s="7" t="s">
        <v>41</v>
      </c>
      <c r="R2" s="1" t="s">
        <v>35</v>
      </c>
      <c r="S2" s="1"/>
    </row>
    <row r="3" spans="1:19" x14ac:dyDescent="0.25">
      <c r="A3" s="1"/>
      <c r="C3" s="1" t="s">
        <v>19</v>
      </c>
      <c r="D3" s="1" t="s">
        <v>20</v>
      </c>
      <c r="E3" s="1" t="s">
        <v>21</v>
      </c>
      <c r="F3" s="1" t="s">
        <v>22</v>
      </c>
      <c r="G3" s="1" t="s">
        <v>23</v>
      </c>
      <c r="H3" s="1" t="s">
        <v>24</v>
      </c>
      <c r="I3" s="1" t="s">
        <v>25</v>
      </c>
      <c r="J3" s="1" t="s">
        <v>26</v>
      </c>
      <c r="K3" s="1" t="s">
        <v>27</v>
      </c>
      <c r="L3" s="1" t="s">
        <v>29</v>
      </c>
      <c r="M3" s="1" t="s">
        <v>31</v>
      </c>
      <c r="N3" s="1" t="s">
        <v>30</v>
      </c>
      <c r="O3" s="1"/>
      <c r="P3" s="1"/>
      <c r="R3" s="8" t="s">
        <v>42</v>
      </c>
      <c r="S3" s="1"/>
    </row>
    <row r="4" spans="1:19" x14ac:dyDescent="0.25">
      <c r="A4" s="1"/>
      <c r="C4" s="1"/>
      <c r="D4" s="1"/>
      <c r="E4" s="1"/>
      <c r="F4" s="1"/>
      <c r="G4" s="1"/>
      <c r="H4" s="1"/>
      <c r="I4" s="1"/>
      <c r="J4" s="1"/>
      <c r="K4" s="1"/>
      <c r="L4" s="1"/>
      <c r="N4" s="1"/>
      <c r="O4" s="1"/>
      <c r="P4" s="1"/>
      <c r="R4" s="1" t="s">
        <v>32</v>
      </c>
    </row>
    <row r="5" spans="1:19" x14ac:dyDescent="0.25">
      <c r="A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9" x14ac:dyDescent="0.25">
      <c r="A6" s="1"/>
      <c r="B6" s="21" t="s">
        <v>1</v>
      </c>
      <c r="C6" s="9">
        <v>1</v>
      </c>
      <c r="D6" s="10">
        <v>3</v>
      </c>
      <c r="E6" s="10">
        <v>5</v>
      </c>
      <c r="F6" s="10">
        <v>5</v>
      </c>
      <c r="G6" s="10">
        <v>1</v>
      </c>
      <c r="H6" s="10">
        <v>2</v>
      </c>
      <c r="I6" s="10">
        <v>1</v>
      </c>
      <c r="J6" s="10">
        <v>1</v>
      </c>
      <c r="K6" s="9">
        <v>1</v>
      </c>
      <c r="L6" s="10">
        <v>2</v>
      </c>
      <c r="M6" s="10"/>
      <c r="N6" s="10"/>
      <c r="O6" s="10"/>
      <c r="P6" s="19">
        <f>2*COUNTIF(C6:N6,"&gt;0")</f>
        <v>20</v>
      </c>
      <c r="Q6" s="9">
        <f>COUNTIF(D6:N6,"&gt;1")</f>
        <v>5</v>
      </c>
      <c r="R6" s="9">
        <f>SUM(P6:Q6)</f>
        <v>25</v>
      </c>
    </row>
    <row r="7" spans="1:19" x14ac:dyDescent="0.25">
      <c r="A7" s="1"/>
      <c r="B7" s="21" t="s">
        <v>3</v>
      </c>
      <c r="C7" s="9">
        <v>1</v>
      </c>
      <c r="D7" s="9">
        <v>1</v>
      </c>
      <c r="E7" s="9">
        <v>1</v>
      </c>
      <c r="F7" s="9">
        <v>2</v>
      </c>
      <c r="G7" s="9">
        <v>1</v>
      </c>
      <c r="H7" s="9">
        <v>2</v>
      </c>
      <c r="I7" s="9">
        <v>2</v>
      </c>
      <c r="J7" s="9">
        <v>1</v>
      </c>
      <c r="K7" s="9">
        <v>1</v>
      </c>
      <c r="L7" s="9">
        <v>0</v>
      </c>
      <c r="M7" s="9"/>
      <c r="N7" s="10"/>
      <c r="O7" s="9"/>
      <c r="P7" s="19">
        <f t="shared" ref="P7:P29" si="0">2*COUNTIF(C7:N7,"&gt;0")</f>
        <v>18</v>
      </c>
      <c r="Q7" s="9">
        <f t="shared" ref="Q7:Q29" si="1">COUNTIF(D7:N7,"&gt;1")</f>
        <v>3</v>
      </c>
      <c r="R7" s="9">
        <f t="shared" ref="R7:R29" si="2">SUM(P7:Q7)</f>
        <v>21</v>
      </c>
    </row>
    <row r="8" spans="1:19" x14ac:dyDescent="0.25">
      <c r="A8" s="1"/>
      <c r="B8" s="21" t="s">
        <v>5</v>
      </c>
      <c r="C8" s="9">
        <v>0</v>
      </c>
      <c r="D8" s="10">
        <v>11</v>
      </c>
      <c r="E8" s="10">
        <v>2</v>
      </c>
      <c r="F8" s="10">
        <v>3</v>
      </c>
      <c r="G8" s="10">
        <v>2</v>
      </c>
      <c r="H8" s="10">
        <v>2</v>
      </c>
      <c r="I8" s="10">
        <v>2</v>
      </c>
      <c r="J8" s="10">
        <v>2</v>
      </c>
      <c r="K8" s="9">
        <v>2</v>
      </c>
      <c r="L8" s="10">
        <v>1</v>
      </c>
      <c r="M8" s="10"/>
      <c r="N8" s="10"/>
      <c r="O8" s="10"/>
      <c r="P8" s="19">
        <f t="shared" si="0"/>
        <v>18</v>
      </c>
      <c r="Q8" s="9">
        <f t="shared" si="1"/>
        <v>8</v>
      </c>
      <c r="R8" s="9">
        <f t="shared" si="2"/>
        <v>26</v>
      </c>
    </row>
    <row r="9" spans="1:19" x14ac:dyDescent="0.25">
      <c r="A9" s="1"/>
      <c r="B9" s="21" t="s">
        <v>50</v>
      </c>
      <c r="C9" s="9">
        <v>0</v>
      </c>
      <c r="D9" s="10">
        <v>4</v>
      </c>
      <c r="E9" s="10">
        <v>3</v>
      </c>
      <c r="F9" s="10">
        <v>3</v>
      </c>
      <c r="G9" s="10">
        <v>1</v>
      </c>
      <c r="H9" s="10">
        <v>6</v>
      </c>
      <c r="I9" s="10">
        <v>5</v>
      </c>
      <c r="J9" s="10">
        <v>4</v>
      </c>
      <c r="K9" s="9">
        <v>2</v>
      </c>
      <c r="L9" s="10">
        <v>0</v>
      </c>
      <c r="M9" s="10"/>
      <c r="N9" s="10"/>
      <c r="O9" s="10"/>
      <c r="P9" s="19">
        <f t="shared" si="0"/>
        <v>16</v>
      </c>
      <c r="Q9" s="9">
        <f t="shared" si="1"/>
        <v>7</v>
      </c>
      <c r="R9" s="9">
        <f t="shared" si="2"/>
        <v>23</v>
      </c>
    </row>
    <row r="10" spans="1:19" x14ac:dyDescent="0.25">
      <c r="A10" s="1"/>
      <c r="B10" s="21" t="s">
        <v>53</v>
      </c>
      <c r="C10" s="9">
        <v>1</v>
      </c>
      <c r="D10" s="10">
        <v>2</v>
      </c>
      <c r="E10" s="9">
        <v>2</v>
      </c>
      <c r="F10" s="9">
        <v>2</v>
      </c>
      <c r="G10" s="10">
        <v>1</v>
      </c>
      <c r="H10" s="10">
        <v>0</v>
      </c>
      <c r="I10" s="10">
        <v>0</v>
      </c>
      <c r="J10" s="10">
        <v>2</v>
      </c>
      <c r="K10" s="9">
        <v>1</v>
      </c>
      <c r="L10" s="20">
        <v>0</v>
      </c>
      <c r="M10" s="10"/>
      <c r="N10" s="10"/>
      <c r="O10" s="10"/>
      <c r="P10" s="19">
        <f t="shared" si="0"/>
        <v>14</v>
      </c>
      <c r="Q10" s="9">
        <f t="shared" si="1"/>
        <v>4</v>
      </c>
      <c r="R10" s="9">
        <f t="shared" si="2"/>
        <v>18</v>
      </c>
    </row>
    <row r="11" spans="1:19" x14ac:dyDescent="0.25">
      <c r="A11" s="1"/>
      <c r="B11" s="21" t="s">
        <v>2</v>
      </c>
      <c r="C11" s="9">
        <v>1</v>
      </c>
      <c r="D11" s="10">
        <v>2</v>
      </c>
      <c r="E11" s="10">
        <v>2</v>
      </c>
      <c r="F11" s="10">
        <v>1</v>
      </c>
      <c r="G11" s="10">
        <v>1</v>
      </c>
      <c r="H11" s="10">
        <v>1</v>
      </c>
      <c r="I11" s="10">
        <v>0</v>
      </c>
      <c r="J11" s="10">
        <v>0</v>
      </c>
      <c r="K11" s="9">
        <v>2</v>
      </c>
      <c r="L11" s="10">
        <v>0</v>
      </c>
      <c r="M11" s="10"/>
      <c r="N11" s="10"/>
      <c r="O11" s="9"/>
      <c r="P11" s="19">
        <f t="shared" si="0"/>
        <v>14</v>
      </c>
      <c r="Q11" s="9">
        <f t="shared" si="1"/>
        <v>3</v>
      </c>
      <c r="R11" s="9">
        <f t="shared" si="2"/>
        <v>17</v>
      </c>
    </row>
    <row r="12" spans="1:19" x14ac:dyDescent="0.25">
      <c r="A12" s="1"/>
      <c r="B12" s="21" t="s">
        <v>14</v>
      </c>
      <c r="C12" s="9">
        <v>1</v>
      </c>
      <c r="D12" s="10">
        <v>0</v>
      </c>
      <c r="E12" s="10">
        <v>3</v>
      </c>
      <c r="F12" s="10">
        <v>3</v>
      </c>
      <c r="G12" s="10">
        <v>0</v>
      </c>
      <c r="H12" s="10">
        <v>3</v>
      </c>
      <c r="I12" s="10">
        <v>2</v>
      </c>
      <c r="J12" s="10">
        <v>3</v>
      </c>
      <c r="K12" s="9">
        <v>0</v>
      </c>
      <c r="L12" s="10">
        <v>2</v>
      </c>
      <c r="M12" s="10"/>
      <c r="N12" s="10"/>
      <c r="O12" s="10"/>
      <c r="P12" s="19">
        <f t="shared" si="0"/>
        <v>14</v>
      </c>
      <c r="Q12" s="9">
        <f t="shared" si="1"/>
        <v>6</v>
      </c>
      <c r="R12" s="9">
        <f t="shared" si="2"/>
        <v>20</v>
      </c>
    </row>
    <row r="13" spans="1:19" x14ac:dyDescent="0.25">
      <c r="A13" s="1"/>
      <c r="B13" s="21" t="s">
        <v>8</v>
      </c>
      <c r="C13" s="9">
        <v>1</v>
      </c>
      <c r="D13" s="10">
        <v>2</v>
      </c>
      <c r="E13" s="10">
        <v>1</v>
      </c>
      <c r="F13" s="10">
        <v>1</v>
      </c>
      <c r="G13" s="10">
        <v>1</v>
      </c>
      <c r="H13" s="10">
        <v>0</v>
      </c>
      <c r="I13" s="10">
        <v>0</v>
      </c>
      <c r="J13" s="10">
        <v>2</v>
      </c>
      <c r="K13" s="9">
        <v>0</v>
      </c>
      <c r="L13" s="10">
        <v>3</v>
      </c>
      <c r="M13" s="10"/>
      <c r="N13" s="10"/>
      <c r="O13" s="10"/>
      <c r="P13" s="19">
        <f t="shared" si="0"/>
        <v>14</v>
      </c>
      <c r="Q13" s="9">
        <f t="shared" si="1"/>
        <v>3</v>
      </c>
      <c r="R13" s="9">
        <f t="shared" si="2"/>
        <v>17</v>
      </c>
    </row>
    <row r="14" spans="1:19" x14ac:dyDescent="0.25">
      <c r="A14" s="1"/>
      <c r="B14" s="21" t="s">
        <v>49</v>
      </c>
      <c r="C14" s="9">
        <v>1</v>
      </c>
      <c r="D14" s="10">
        <v>7</v>
      </c>
      <c r="E14" s="10">
        <v>2</v>
      </c>
      <c r="F14" s="10">
        <v>0</v>
      </c>
      <c r="G14" s="10">
        <v>4</v>
      </c>
      <c r="H14" s="10">
        <v>0</v>
      </c>
      <c r="I14" s="10">
        <v>0</v>
      </c>
      <c r="J14" s="10">
        <v>5</v>
      </c>
      <c r="K14" s="9">
        <v>2</v>
      </c>
      <c r="L14" s="10">
        <v>0</v>
      </c>
      <c r="M14" s="10"/>
      <c r="N14" s="10"/>
      <c r="O14" s="9"/>
      <c r="P14" s="19">
        <f t="shared" si="0"/>
        <v>12</v>
      </c>
      <c r="Q14" s="9">
        <f t="shared" si="1"/>
        <v>5</v>
      </c>
      <c r="R14" s="9">
        <f t="shared" si="2"/>
        <v>17</v>
      </c>
    </row>
    <row r="15" spans="1:19" x14ac:dyDescent="0.25">
      <c r="A15" s="1"/>
      <c r="B15" s="21" t="s">
        <v>4</v>
      </c>
      <c r="C15" s="9">
        <v>1</v>
      </c>
      <c r="D15" s="10">
        <v>0</v>
      </c>
      <c r="E15" s="10">
        <v>2</v>
      </c>
      <c r="F15" s="10">
        <v>0</v>
      </c>
      <c r="G15" s="10">
        <v>2</v>
      </c>
      <c r="H15" s="10">
        <v>2</v>
      </c>
      <c r="I15" s="10">
        <v>0</v>
      </c>
      <c r="J15" s="10">
        <v>2</v>
      </c>
      <c r="K15" s="9">
        <v>1</v>
      </c>
      <c r="L15" s="10">
        <v>0</v>
      </c>
      <c r="M15" s="10"/>
      <c r="N15" s="10"/>
      <c r="O15" s="10"/>
      <c r="P15" s="19">
        <f t="shared" si="0"/>
        <v>12</v>
      </c>
      <c r="Q15" s="9">
        <f t="shared" si="1"/>
        <v>4</v>
      </c>
      <c r="R15" s="9">
        <f t="shared" si="2"/>
        <v>16</v>
      </c>
    </row>
    <row r="16" spans="1:19" x14ac:dyDescent="0.25">
      <c r="A16" s="1"/>
      <c r="B16" s="21" t="s">
        <v>48</v>
      </c>
      <c r="C16" s="9">
        <v>0</v>
      </c>
      <c r="D16" s="9">
        <v>1</v>
      </c>
      <c r="E16" s="10">
        <v>2</v>
      </c>
      <c r="F16" s="10">
        <v>2</v>
      </c>
      <c r="G16" s="10">
        <v>0</v>
      </c>
      <c r="H16" s="10">
        <v>0</v>
      </c>
      <c r="I16" s="10">
        <v>0</v>
      </c>
      <c r="J16" s="10">
        <v>2</v>
      </c>
      <c r="K16" s="9">
        <v>1</v>
      </c>
      <c r="L16" s="10">
        <v>0</v>
      </c>
      <c r="M16" s="10"/>
      <c r="N16" s="10"/>
      <c r="O16" s="9"/>
      <c r="P16" s="19">
        <f t="shared" si="0"/>
        <v>10</v>
      </c>
      <c r="Q16" s="9">
        <f t="shared" si="1"/>
        <v>3</v>
      </c>
      <c r="R16" s="9">
        <f t="shared" si="2"/>
        <v>13</v>
      </c>
    </row>
    <row r="17" spans="1:20" x14ac:dyDescent="0.25">
      <c r="A17" s="1"/>
      <c r="B17" s="21" t="s">
        <v>47</v>
      </c>
      <c r="C17" s="9">
        <v>0</v>
      </c>
      <c r="D17" s="9">
        <v>2</v>
      </c>
      <c r="E17" s="9">
        <v>1</v>
      </c>
      <c r="F17" s="9">
        <v>2</v>
      </c>
      <c r="G17" s="9">
        <v>0</v>
      </c>
      <c r="H17" s="9">
        <v>4</v>
      </c>
      <c r="I17" s="9">
        <v>0</v>
      </c>
      <c r="J17" s="9">
        <v>0</v>
      </c>
      <c r="K17" s="9">
        <v>0</v>
      </c>
      <c r="L17" s="9">
        <v>1</v>
      </c>
      <c r="M17" s="9"/>
      <c r="N17" s="10"/>
      <c r="O17" s="9"/>
      <c r="P17" s="19">
        <f>2*COUNTIF(C17:N17,"&gt;0")</f>
        <v>10</v>
      </c>
      <c r="Q17" s="9">
        <f t="shared" si="1"/>
        <v>3</v>
      </c>
      <c r="R17" s="9">
        <f t="shared" si="2"/>
        <v>13</v>
      </c>
    </row>
    <row r="18" spans="1:20" x14ac:dyDescent="0.25">
      <c r="A18" s="1"/>
      <c r="B18" s="21" t="s">
        <v>12</v>
      </c>
      <c r="C18" s="9">
        <v>1</v>
      </c>
      <c r="D18" s="10">
        <v>1</v>
      </c>
      <c r="E18" s="10">
        <v>0</v>
      </c>
      <c r="F18" s="10">
        <v>1</v>
      </c>
      <c r="G18" s="10">
        <v>1</v>
      </c>
      <c r="H18" s="10">
        <v>0</v>
      </c>
      <c r="I18" s="10">
        <v>0</v>
      </c>
      <c r="J18" s="10">
        <v>0</v>
      </c>
      <c r="K18" s="9">
        <v>0</v>
      </c>
      <c r="L18" s="10">
        <v>0</v>
      </c>
      <c r="M18" s="10"/>
      <c r="N18" s="10"/>
      <c r="O18" s="10"/>
      <c r="P18" s="19">
        <f t="shared" si="0"/>
        <v>8</v>
      </c>
      <c r="Q18" s="9">
        <f t="shared" si="1"/>
        <v>0</v>
      </c>
      <c r="R18" s="9">
        <f t="shared" si="2"/>
        <v>8</v>
      </c>
    </row>
    <row r="19" spans="1:20" x14ac:dyDescent="0.25">
      <c r="A19" s="1"/>
      <c r="B19" s="21" t="s">
        <v>51</v>
      </c>
      <c r="C19" s="9">
        <v>1</v>
      </c>
      <c r="D19" s="10">
        <v>3</v>
      </c>
      <c r="E19" s="10">
        <v>1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9">
        <v>0</v>
      </c>
      <c r="L19" s="10">
        <v>1</v>
      </c>
      <c r="M19" s="10"/>
      <c r="N19" s="10"/>
      <c r="O19" s="10"/>
      <c r="P19" s="19">
        <f t="shared" si="0"/>
        <v>8</v>
      </c>
      <c r="Q19" s="9">
        <f t="shared" si="1"/>
        <v>1</v>
      </c>
      <c r="R19" s="9">
        <f t="shared" si="2"/>
        <v>9</v>
      </c>
    </row>
    <row r="20" spans="1:20" x14ac:dyDescent="0.25">
      <c r="A20" s="1"/>
      <c r="B20" s="21" t="s">
        <v>7</v>
      </c>
      <c r="C20" s="9">
        <v>0</v>
      </c>
      <c r="D20" s="10">
        <v>3</v>
      </c>
      <c r="E20" s="10">
        <v>1</v>
      </c>
      <c r="F20" s="10">
        <v>3</v>
      </c>
      <c r="G20" s="10">
        <v>0</v>
      </c>
      <c r="H20" s="10">
        <v>0</v>
      </c>
      <c r="I20" s="10">
        <v>0</v>
      </c>
      <c r="J20" s="10">
        <v>0</v>
      </c>
      <c r="K20" s="9">
        <v>0</v>
      </c>
      <c r="L20" s="10">
        <v>2</v>
      </c>
      <c r="M20" s="10"/>
      <c r="N20" s="10"/>
      <c r="O20" s="10"/>
      <c r="P20" s="19">
        <f t="shared" si="0"/>
        <v>8</v>
      </c>
      <c r="Q20" s="9">
        <f t="shared" si="1"/>
        <v>3</v>
      </c>
      <c r="R20" s="9">
        <f t="shared" si="2"/>
        <v>11</v>
      </c>
    </row>
    <row r="21" spans="1:20" x14ac:dyDescent="0.25">
      <c r="A21" s="1"/>
      <c r="B21" s="21" t="s">
        <v>9</v>
      </c>
      <c r="C21" s="9">
        <v>0</v>
      </c>
      <c r="D21" s="10">
        <v>1</v>
      </c>
      <c r="E21" s="10">
        <v>2</v>
      </c>
      <c r="F21" s="10">
        <v>0</v>
      </c>
      <c r="G21" s="10">
        <v>0</v>
      </c>
      <c r="H21" s="10">
        <v>0</v>
      </c>
      <c r="I21" s="10">
        <v>0</v>
      </c>
      <c r="J21" s="10">
        <v>1</v>
      </c>
      <c r="K21" s="9">
        <v>0</v>
      </c>
      <c r="L21" s="10">
        <v>0</v>
      </c>
      <c r="M21" s="10"/>
      <c r="N21" s="10"/>
      <c r="O21" s="10"/>
      <c r="P21" s="19">
        <f t="shared" si="0"/>
        <v>6</v>
      </c>
      <c r="Q21" s="9">
        <f t="shared" si="1"/>
        <v>1</v>
      </c>
      <c r="R21" s="9">
        <f t="shared" si="2"/>
        <v>7</v>
      </c>
    </row>
    <row r="22" spans="1:20" x14ac:dyDescent="0.25">
      <c r="A22" s="1"/>
      <c r="B22" s="21" t="s">
        <v>10</v>
      </c>
      <c r="C22" s="9">
        <v>0</v>
      </c>
      <c r="D22" s="10">
        <v>0</v>
      </c>
      <c r="E22" s="10">
        <v>3</v>
      </c>
      <c r="F22" s="10">
        <v>0</v>
      </c>
      <c r="G22" s="10">
        <v>0</v>
      </c>
      <c r="H22" s="10">
        <v>0</v>
      </c>
      <c r="I22" s="10">
        <v>0</v>
      </c>
      <c r="J22" s="10">
        <v>1</v>
      </c>
      <c r="K22" s="9">
        <v>1</v>
      </c>
      <c r="L22" s="10">
        <v>0</v>
      </c>
      <c r="M22" s="10"/>
      <c r="N22" s="10"/>
      <c r="O22" s="10"/>
      <c r="P22" s="19">
        <f t="shared" si="0"/>
        <v>6</v>
      </c>
      <c r="Q22" s="9">
        <f t="shared" si="1"/>
        <v>1</v>
      </c>
      <c r="R22" s="9">
        <f t="shared" si="2"/>
        <v>7</v>
      </c>
    </row>
    <row r="23" spans="1:20" x14ac:dyDescent="0.25">
      <c r="A23" s="1"/>
      <c r="B23" s="21" t="s">
        <v>18</v>
      </c>
      <c r="C23" s="9">
        <v>0</v>
      </c>
      <c r="D23" s="10">
        <v>4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3</v>
      </c>
      <c r="K23" s="9">
        <v>0</v>
      </c>
      <c r="L23" s="10">
        <v>0</v>
      </c>
      <c r="M23" s="10"/>
      <c r="N23" s="10"/>
      <c r="O23" s="10"/>
      <c r="P23" s="19">
        <f t="shared" si="0"/>
        <v>4</v>
      </c>
      <c r="Q23" s="9">
        <f t="shared" si="1"/>
        <v>2</v>
      </c>
      <c r="R23" s="9">
        <f t="shared" si="2"/>
        <v>6</v>
      </c>
    </row>
    <row r="24" spans="1:20" x14ac:dyDescent="0.25">
      <c r="A24" s="1"/>
      <c r="B24" s="21" t="s">
        <v>0</v>
      </c>
      <c r="C24" s="9">
        <v>1</v>
      </c>
      <c r="D24" s="10">
        <v>1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9">
        <v>0</v>
      </c>
      <c r="L24" s="10">
        <v>0</v>
      </c>
      <c r="M24" s="10"/>
      <c r="N24" s="10"/>
      <c r="O24" s="10"/>
      <c r="P24" s="19">
        <f t="shared" si="0"/>
        <v>4</v>
      </c>
      <c r="Q24" s="9">
        <f t="shared" si="1"/>
        <v>0</v>
      </c>
      <c r="R24" s="9">
        <f t="shared" si="2"/>
        <v>4</v>
      </c>
    </row>
    <row r="25" spans="1:20" x14ac:dyDescent="0.25">
      <c r="A25" s="1"/>
      <c r="B25" s="21" t="s">
        <v>33</v>
      </c>
      <c r="C25" s="9">
        <v>0</v>
      </c>
      <c r="D25" s="10">
        <v>3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9">
        <v>0</v>
      </c>
      <c r="L25" s="10">
        <v>0</v>
      </c>
      <c r="M25" s="10"/>
      <c r="N25" s="10"/>
      <c r="O25" s="10"/>
      <c r="P25" s="19">
        <f t="shared" si="0"/>
        <v>2</v>
      </c>
      <c r="Q25" s="9">
        <f t="shared" si="1"/>
        <v>1</v>
      </c>
      <c r="R25" s="9">
        <f t="shared" si="2"/>
        <v>3</v>
      </c>
    </row>
    <row r="26" spans="1:20" x14ac:dyDescent="0.25">
      <c r="A26" s="1"/>
      <c r="B26" s="21" t="s">
        <v>6</v>
      </c>
      <c r="C26" s="9">
        <v>0</v>
      </c>
      <c r="D26" s="10">
        <v>6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9">
        <v>0</v>
      </c>
      <c r="L26" s="10">
        <v>0</v>
      </c>
      <c r="M26" s="10"/>
      <c r="N26" s="10"/>
      <c r="O26" s="10"/>
      <c r="P26" s="19">
        <f t="shared" si="0"/>
        <v>2</v>
      </c>
      <c r="Q26" s="9">
        <f t="shared" si="1"/>
        <v>1</v>
      </c>
      <c r="R26" s="9">
        <f t="shared" si="2"/>
        <v>3</v>
      </c>
    </row>
    <row r="27" spans="1:20" x14ac:dyDescent="0.25">
      <c r="A27" s="1"/>
      <c r="B27" s="21" t="s">
        <v>54</v>
      </c>
      <c r="C27" s="9">
        <v>0</v>
      </c>
      <c r="D27" s="10">
        <v>1</v>
      </c>
      <c r="E27" s="10">
        <v>0</v>
      </c>
      <c r="F27" s="10">
        <v>0</v>
      </c>
      <c r="G27" s="10">
        <v>0</v>
      </c>
      <c r="H27" s="9">
        <v>0</v>
      </c>
      <c r="I27" s="10">
        <v>0</v>
      </c>
      <c r="J27" s="10">
        <v>0</v>
      </c>
      <c r="K27" s="9">
        <v>0</v>
      </c>
      <c r="L27" s="10">
        <v>0</v>
      </c>
      <c r="M27" s="10"/>
      <c r="N27" s="10"/>
      <c r="O27" s="9"/>
      <c r="P27" s="19">
        <f t="shared" si="0"/>
        <v>2</v>
      </c>
      <c r="Q27" s="9">
        <f t="shared" si="1"/>
        <v>0</v>
      </c>
      <c r="R27" s="9">
        <f t="shared" si="2"/>
        <v>2</v>
      </c>
    </row>
    <row r="28" spans="1:20" x14ac:dyDescent="0.25">
      <c r="A28" s="1"/>
      <c r="B28" s="21" t="s">
        <v>55</v>
      </c>
      <c r="C28" s="9">
        <v>0</v>
      </c>
      <c r="D28" s="9">
        <v>1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9">
        <v>0</v>
      </c>
      <c r="L28" s="10">
        <v>0</v>
      </c>
      <c r="M28" s="10"/>
      <c r="N28" s="10"/>
      <c r="O28" s="9"/>
      <c r="P28" s="19">
        <f t="shared" si="0"/>
        <v>2</v>
      </c>
      <c r="Q28" s="9">
        <f t="shared" si="1"/>
        <v>0</v>
      </c>
      <c r="R28" s="9">
        <f t="shared" si="2"/>
        <v>2</v>
      </c>
    </row>
    <row r="29" spans="1:20" x14ac:dyDescent="0.25">
      <c r="A29" s="1"/>
      <c r="B29" s="22" t="s">
        <v>56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1</v>
      </c>
      <c r="K29" s="9">
        <v>0</v>
      </c>
      <c r="L29" s="9">
        <v>0</v>
      </c>
      <c r="M29" s="9"/>
      <c r="N29" s="10"/>
      <c r="O29" s="9"/>
      <c r="P29" s="19">
        <f t="shared" si="0"/>
        <v>2</v>
      </c>
      <c r="Q29" s="9">
        <f t="shared" si="1"/>
        <v>0</v>
      </c>
      <c r="R29" s="9">
        <f t="shared" si="2"/>
        <v>2</v>
      </c>
    </row>
    <row r="30" spans="1:20" x14ac:dyDescent="0.25">
      <c r="A30" s="1"/>
      <c r="B30" s="22" t="s">
        <v>57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9</v>
      </c>
      <c r="M30" s="9"/>
      <c r="N30" s="10"/>
      <c r="O30" s="9"/>
      <c r="P30" s="19">
        <f t="shared" ref="P30" si="3">2*COUNTIF(C30:N30,"&gt;0")</f>
        <v>2</v>
      </c>
      <c r="Q30" s="9">
        <f t="shared" ref="Q30" si="4">COUNTIF(D30:N30,"&gt;1")</f>
        <v>1</v>
      </c>
      <c r="R30" s="9">
        <f t="shared" ref="R30" si="5">SUM(P30:Q30)</f>
        <v>3</v>
      </c>
      <c r="S30" s="23"/>
      <c r="T30" s="24"/>
    </row>
    <row r="31" spans="1:20" x14ac:dyDescent="0.25">
      <c r="A31" s="1"/>
      <c r="B31" s="2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28"/>
      <c r="O31" s="16"/>
      <c r="P31" s="27"/>
      <c r="Q31" s="16"/>
      <c r="R31" s="16"/>
      <c r="S31" s="23"/>
      <c r="T31" s="24"/>
    </row>
    <row r="32" spans="1:20" x14ac:dyDescent="0.25">
      <c r="A32" s="1"/>
      <c r="B32" s="2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28"/>
      <c r="O32" s="16"/>
      <c r="P32" s="27"/>
      <c r="Q32" s="16"/>
      <c r="R32" s="16"/>
      <c r="S32" s="23"/>
      <c r="T32" s="24"/>
    </row>
    <row r="33" spans="1:20" x14ac:dyDescent="0.25">
      <c r="A33" s="1"/>
      <c r="B33" s="2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28"/>
      <c r="O33" s="16"/>
      <c r="P33" s="27"/>
      <c r="Q33" s="16"/>
      <c r="R33" s="16"/>
      <c r="S33" s="23"/>
      <c r="T33" s="24"/>
    </row>
    <row r="34" spans="1:20" x14ac:dyDescent="0.25">
      <c r="A34" s="1"/>
      <c r="B34" s="2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"/>
      <c r="N34" s="1"/>
      <c r="O34" s="1"/>
      <c r="P34" s="27">
        <f>SUM(P6:P30)</f>
        <v>228</v>
      </c>
      <c r="Q34" s="16">
        <f>SUM(Q6:Q33)</f>
        <v>65</v>
      </c>
      <c r="R34" s="16">
        <f>SUM(R6:R33)</f>
        <v>293</v>
      </c>
      <c r="S34" s="23"/>
      <c r="T34" s="24"/>
    </row>
    <row r="35" spans="1:20" ht="15.75" thickBot="1" x14ac:dyDescent="0.3">
      <c r="A35" s="1"/>
      <c r="B35" s="5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1"/>
      <c r="Q35" s="1"/>
      <c r="S35" s="5"/>
    </row>
    <row r="36" spans="1:20" ht="15.75" thickBot="1" x14ac:dyDescent="0.3">
      <c r="A36" s="1" t="s">
        <v>43</v>
      </c>
      <c r="C36" s="25">
        <f>SUM(C6:C35)</f>
        <v>11</v>
      </c>
      <c r="D36" s="25">
        <f t="shared" ref="D36:N36" si="6">SUM(D6:D35)</f>
        <v>59</v>
      </c>
      <c r="E36" s="25">
        <f t="shared" si="6"/>
        <v>33</v>
      </c>
      <c r="F36" s="25">
        <f t="shared" si="6"/>
        <v>28</v>
      </c>
      <c r="G36" s="25">
        <f t="shared" si="6"/>
        <v>15</v>
      </c>
      <c r="H36" s="25">
        <f t="shared" si="6"/>
        <v>22</v>
      </c>
      <c r="I36" s="25">
        <f t="shared" si="6"/>
        <v>12</v>
      </c>
      <c r="J36" s="25">
        <f t="shared" si="6"/>
        <v>30</v>
      </c>
      <c r="K36" s="25">
        <f t="shared" si="6"/>
        <v>14</v>
      </c>
      <c r="L36" s="25">
        <f t="shared" si="6"/>
        <v>21</v>
      </c>
      <c r="M36" s="25">
        <f t="shared" si="6"/>
        <v>0</v>
      </c>
      <c r="N36" s="25">
        <f t="shared" si="6"/>
        <v>0</v>
      </c>
      <c r="O36" s="11"/>
      <c r="P36" s="11">
        <f>SUM(C36:O36)</f>
        <v>245</v>
      </c>
      <c r="Q36" s="18" t="s">
        <v>46</v>
      </c>
      <c r="R36" s="15"/>
      <c r="S36" s="12"/>
    </row>
    <row r="37" spans="1:20" ht="15.75" thickBot="1" x14ac:dyDescent="0.3">
      <c r="N37" s="1"/>
      <c r="O37" s="1" t="s">
        <v>11</v>
      </c>
      <c r="P37" s="1"/>
      <c r="Q37" s="1"/>
      <c r="R37" s="1"/>
    </row>
    <row r="38" spans="1:20" ht="15.75" thickBot="1" x14ac:dyDescent="0.3">
      <c r="A38" s="1"/>
      <c r="B38" t="s">
        <v>44</v>
      </c>
      <c r="C38" s="9">
        <f>COUNTIF(C6:C35,"&gt;0")</f>
        <v>11</v>
      </c>
      <c r="D38" s="9">
        <f t="shared" ref="D38:N38" si="7">COUNTIF(D6:D35,"&gt;0")</f>
        <v>20</v>
      </c>
      <c r="E38" s="9">
        <f t="shared" si="7"/>
        <v>16</v>
      </c>
      <c r="F38" s="9">
        <f t="shared" si="7"/>
        <v>12</v>
      </c>
      <c r="G38" s="9">
        <f t="shared" si="7"/>
        <v>10</v>
      </c>
      <c r="H38" s="9">
        <f t="shared" si="7"/>
        <v>8</v>
      </c>
      <c r="I38" s="9">
        <f t="shared" si="7"/>
        <v>5</v>
      </c>
      <c r="J38" s="9">
        <f t="shared" si="7"/>
        <v>14</v>
      </c>
      <c r="K38" s="9">
        <f t="shared" si="7"/>
        <v>10</v>
      </c>
      <c r="L38" s="9">
        <f t="shared" si="7"/>
        <v>8</v>
      </c>
      <c r="M38" s="9">
        <f t="shared" si="7"/>
        <v>0</v>
      </c>
      <c r="N38" s="9">
        <f t="shared" si="7"/>
        <v>0</v>
      </c>
      <c r="O38" s="11"/>
      <c r="P38" s="11">
        <f>SUM(C38:O38)</f>
        <v>114</v>
      </c>
      <c r="Q38" s="13" t="s">
        <v>45</v>
      </c>
      <c r="R38" s="14"/>
      <c r="S38" s="17"/>
    </row>
    <row r="39" spans="1:20" x14ac:dyDescent="0.25">
      <c r="N39" s="1"/>
      <c r="O39" s="1" t="s">
        <v>11</v>
      </c>
      <c r="P39" s="1"/>
      <c r="Q39" s="1"/>
      <c r="R39" s="1"/>
    </row>
    <row r="40" spans="1:20" x14ac:dyDescent="0.25">
      <c r="A40" t="s">
        <v>37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 t="s">
        <v>11</v>
      </c>
      <c r="P40" s="1"/>
      <c r="Q40" s="1"/>
      <c r="R40" s="1"/>
    </row>
    <row r="41" spans="1:20" x14ac:dyDescent="0.25">
      <c r="A41" s="4" t="s">
        <v>38</v>
      </c>
      <c r="C41" s="1" t="s">
        <v>36</v>
      </c>
      <c r="D41" s="1" t="s">
        <v>36</v>
      </c>
      <c r="E41" s="1" t="s">
        <v>36</v>
      </c>
      <c r="F41" s="1" t="s">
        <v>36</v>
      </c>
      <c r="G41" s="1" t="s">
        <v>36</v>
      </c>
      <c r="H41" s="1" t="s">
        <v>36</v>
      </c>
      <c r="I41" s="1"/>
      <c r="J41" s="1"/>
      <c r="K41" s="1"/>
      <c r="L41" s="1"/>
      <c r="M41" s="1"/>
      <c r="N41" s="1"/>
      <c r="O41" s="1" t="s">
        <v>11</v>
      </c>
      <c r="P41" s="1"/>
      <c r="Q41" s="1"/>
      <c r="R41" s="1"/>
    </row>
    <row r="42" spans="1:20" x14ac:dyDescent="0.25">
      <c r="A42" s="4" t="s">
        <v>39</v>
      </c>
      <c r="C42" s="1"/>
      <c r="D42" s="1" t="s">
        <v>36</v>
      </c>
      <c r="E42" s="1" t="s">
        <v>36</v>
      </c>
      <c r="F42" s="1" t="s">
        <v>36</v>
      </c>
      <c r="G42" s="1" t="s">
        <v>36</v>
      </c>
      <c r="H42" s="1" t="s">
        <v>36</v>
      </c>
      <c r="I42" s="1"/>
      <c r="J42" s="1"/>
      <c r="K42" s="1"/>
      <c r="L42" s="1"/>
      <c r="M42" s="1"/>
      <c r="N42" s="1"/>
      <c r="O42" s="1"/>
      <c r="P42" s="1"/>
      <c r="Q42" s="1"/>
      <c r="R42" s="1" t="s">
        <v>11</v>
      </c>
    </row>
    <row r="43" spans="1:20" x14ac:dyDescent="0.25">
      <c r="A43" s="1"/>
      <c r="B43" s="1"/>
      <c r="C43" s="1"/>
      <c r="D43" s="1"/>
      <c r="E43" s="1" t="s">
        <v>13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x14ac:dyDescent="0.25">
      <c r="A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V43"/>
  <sheetViews>
    <sheetView tabSelected="1" zoomScale="90" zoomScaleNormal="90" workbookViewId="0">
      <selection activeCell="W12" sqref="W12"/>
    </sheetView>
  </sheetViews>
  <sheetFormatPr defaultRowHeight="15" x14ac:dyDescent="0.25"/>
  <cols>
    <col min="1" max="1" width="4.28515625" customWidth="1"/>
    <col min="2" max="2" width="19.7109375" customWidth="1"/>
    <col min="7" max="7" width="9.28515625" customWidth="1"/>
    <col min="15" max="15" width="8.85546875" customWidth="1"/>
    <col min="16" max="16" width="8.85546875" hidden="1" customWidth="1"/>
    <col min="19" max="19" width="14.42578125" style="1" customWidth="1"/>
  </cols>
  <sheetData>
    <row r="1" spans="1:20" x14ac:dyDescent="0.25">
      <c r="A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20" ht="18.75" x14ac:dyDescent="0.3">
      <c r="A2" s="4"/>
      <c r="C2" s="6"/>
      <c r="D2" s="2"/>
      <c r="E2" s="2" t="s">
        <v>61</v>
      </c>
      <c r="F2" s="2"/>
      <c r="G2" s="2"/>
      <c r="H2" s="2"/>
      <c r="I2" s="2"/>
      <c r="J2" s="1"/>
      <c r="K2" s="1"/>
      <c r="L2" s="1"/>
      <c r="M2" s="1"/>
      <c r="N2" s="1"/>
      <c r="O2" s="1"/>
      <c r="P2" s="1"/>
      <c r="Q2" s="1"/>
      <c r="R2" s="1"/>
    </row>
    <row r="3" spans="1:20" x14ac:dyDescent="0.25">
      <c r="A3" s="1"/>
      <c r="C3" s="29"/>
      <c r="D3" s="1"/>
      <c r="E3" s="1"/>
      <c r="G3" s="35" t="s">
        <v>17</v>
      </c>
      <c r="I3" s="1"/>
      <c r="J3" s="1"/>
      <c r="K3" s="1"/>
      <c r="L3" s="29" t="s">
        <v>16</v>
      </c>
      <c r="M3" s="1"/>
      <c r="N3" s="1"/>
      <c r="O3" s="29" t="s">
        <v>17</v>
      </c>
      <c r="P3" s="1"/>
      <c r="Q3" s="1"/>
      <c r="R3" s="7"/>
      <c r="T3" s="1"/>
    </row>
    <row r="4" spans="1:20" ht="45" x14ac:dyDescent="0.25">
      <c r="A4" s="1"/>
      <c r="C4" s="29" t="s">
        <v>19</v>
      </c>
      <c r="D4" s="29" t="s">
        <v>20</v>
      </c>
      <c r="E4" s="29" t="s">
        <v>21</v>
      </c>
      <c r="F4" s="29" t="s">
        <v>22</v>
      </c>
      <c r="H4" s="29" t="s">
        <v>23</v>
      </c>
      <c r="I4" s="29" t="s">
        <v>24</v>
      </c>
      <c r="J4" s="29" t="s">
        <v>25</v>
      </c>
      <c r="K4" s="29" t="s">
        <v>26</v>
      </c>
      <c r="L4" s="29" t="s">
        <v>27</v>
      </c>
      <c r="M4" s="29" t="s">
        <v>29</v>
      </c>
      <c r="N4" s="29" t="s">
        <v>31</v>
      </c>
      <c r="O4" s="29" t="s">
        <v>30</v>
      </c>
      <c r="P4" s="29"/>
      <c r="Q4" s="30" t="s">
        <v>58</v>
      </c>
      <c r="R4" s="30" t="s">
        <v>59</v>
      </c>
      <c r="S4" s="30" t="s">
        <v>60</v>
      </c>
      <c r="T4" s="1"/>
    </row>
    <row r="5" spans="1:20" x14ac:dyDescent="0.25">
      <c r="A5" s="1"/>
      <c r="B5" s="21" t="s">
        <v>50</v>
      </c>
      <c r="C5" s="40">
        <v>2</v>
      </c>
      <c r="D5" s="41">
        <v>4</v>
      </c>
      <c r="E5" s="41">
        <v>3</v>
      </c>
      <c r="F5" s="41">
        <v>0</v>
      </c>
      <c r="G5" s="41">
        <v>1</v>
      </c>
      <c r="H5" s="41">
        <v>3</v>
      </c>
      <c r="I5" s="41">
        <v>2</v>
      </c>
      <c r="J5" s="41">
        <v>2</v>
      </c>
      <c r="K5" s="41">
        <v>2</v>
      </c>
      <c r="L5" s="40">
        <v>2</v>
      </c>
      <c r="M5" s="41">
        <v>2</v>
      </c>
      <c r="N5" s="41">
        <v>2</v>
      </c>
      <c r="O5" s="41">
        <v>1</v>
      </c>
      <c r="P5" s="41"/>
      <c r="Q5" s="40">
        <v>24</v>
      </c>
      <c r="R5" s="9">
        <v>10</v>
      </c>
      <c r="S5" s="9">
        <f t="shared" ref="S5:S17" si="0">SUM(Q5:R5)</f>
        <v>34</v>
      </c>
      <c r="T5" s="5"/>
    </row>
    <row r="6" spans="1:20" x14ac:dyDescent="0.25">
      <c r="A6" s="1"/>
      <c r="B6" s="22" t="s">
        <v>62</v>
      </c>
      <c r="C6" s="40">
        <v>0</v>
      </c>
      <c r="D6" s="40">
        <v>0</v>
      </c>
      <c r="E6" s="40">
        <v>1</v>
      </c>
      <c r="F6" s="40">
        <v>0</v>
      </c>
      <c r="G6" s="40">
        <v>2</v>
      </c>
      <c r="H6" s="40">
        <v>0</v>
      </c>
      <c r="I6" s="40">
        <v>3</v>
      </c>
      <c r="J6" s="40">
        <v>3</v>
      </c>
      <c r="K6" s="40">
        <v>1</v>
      </c>
      <c r="L6" s="40">
        <v>1</v>
      </c>
      <c r="M6" s="40">
        <v>0</v>
      </c>
      <c r="N6" s="40">
        <v>2</v>
      </c>
      <c r="O6" s="41">
        <v>2</v>
      </c>
      <c r="P6" s="40"/>
      <c r="Q6" s="40">
        <f>2*COUNTIF(C6:O6,"&gt;0")</f>
        <v>16</v>
      </c>
      <c r="R6" s="9">
        <f>COUNTIF(D6:O6,"&gt;1")</f>
        <v>5</v>
      </c>
      <c r="S6" s="9">
        <f>SUM(Q6:R6)</f>
        <v>21</v>
      </c>
      <c r="T6" s="5"/>
    </row>
    <row r="7" spans="1:20" x14ac:dyDescent="0.25">
      <c r="A7" s="1"/>
      <c r="B7" s="21" t="s">
        <v>49</v>
      </c>
      <c r="C7" s="40">
        <v>2</v>
      </c>
      <c r="D7" s="41">
        <v>0</v>
      </c>
      <c r="E7" s="41">
        <v>4</v>
      </c>
      <c r="F7" s="41">
        <v>1</v>
      </c>
      <c r="G7" s="41">
        <v>0</v>
      </c>
      <c r="H7" s="41">
        <v>0</v>
      </c>
      <c r="I7" s="41">
        <v>0</v>
      </c>
      <c r="J7" s="41">
        <v>0</v>
      </c>
      <c r="K7" s="41">
        <v>3</v>
      </c>
      <c r="L7" s="36">
        <v>2</v>
      </c>
      <c r="M7" s="41">
        <v>1</v>
      </c>
      <c r="N7" s="41">
        <v>1</v>
      </c>
      <c r="O7" s="41">
        <v>1</v>
      </c>
      <c r="P7" s="32"/>
      <c r="Q7" s="40">
        <f>2*COUNTIF(C7:O7,"&gt;0")</f>
        <v>16</v>
      </c>
      <c r="R7" s="9">
        <v>4</v>
      </c>
      <c r="S7" s="9">
        <f t="shared" si="0"/>
        <v>20</v>
      </c>
      <c r="T7" s="5"/>
    </row>
    <row r="8" spans="1:20" x14ac:dyDescent="0.25">
      <c r="A8" s="1"/>
      <c r="B8" s="21" t="s">
        <v>14</v>
      </c>
      <c r="C8" s="40">
        <v>0</v>
      </c>
      <c r="D8" s="41">
        <v>2</v>
      </c>
      <c r="E8" s="41">
        <v>1</v>
      </c>
      <c r="F8" s="41">
        <v>0</v>
      </c>
      <c r="G8" s="34">
        <v>1</v>
      </c>
      <c r="H8" s="41">
        <v>1</v>
      </c>
      <c r="I8" s="41">
        <v>0</v>
      </c>
      <c r="J8" s="41">
        <v>0</v>
      </c>
      <c r="K8" s="41">
        <v>1</v>
      </c>
      <c r="L8" s="40">
        <v>0</v>
      </c>
      <c r="M8" s="41">
        <v>0</v>
      </c>
      <c r="N8" s="41">
        <v>2</v>
      </c>
      <c r="O8" s="41">
        <v>1</v>
      </c>
      <c r="P8" s="31"/>
      <c r="Q8" s="40">
        <f>2*COUNTIF(C8:O8,"&gt;0")</f>
        <v>14</v>
      </c>
      <c r="R8" s="9">
        <f>COUNTIF(D8:O8,"&gt;1")</f>
        <v>2</v>
      </c>
      <c r="S8" s="9">
        <f>SUM(Q8:R8)</f>
        <v>16</v>
      </c>
      <c r="T8" s="5"/>
    </row>
    <row r="9" spans="1:20" x14ac:dyDescent="0.25">
      <c r="A9" s="1"/>
      <c r="B9" s="21" t="s">
        <v>8</v>
      </c>
      <c r="C9" s="40">
        <v>1</v>
      </c>
      <c r="D9" s="41">
        <v>0</v>
      </c>
      <c r="E9" s="41">
        <v>1</v>
      </c>
      <c r="F9" s="41">
        <v>0</v>
      </c>
      <c r="G9" s="41">
        <v>0</v>
      </c>
      <c r="H9" s="41">
        <v>2</v>
      </c>
      <c r="I9" s="41">
        <v>0</v>
      </c>
      <c r="J9" s="41">
        <v>1</v>
      </c>
      <c r="K9" s="41">
        <v>1</v>
      </c>
      <c r="L9" s="40">
        <v>0</v>
      </c>
      <c r="M9" s="41">
        <v>0</v>
      </c>
      <c r="N9" s="41">
        <v>2</v>
      </c>
      <c r="O9" s="41">
        <v>0</v>
      </c>
      <c r="P9" s="31"/>
      <c r="Q9" s="40">
        <f>2*COUNTIF(C9:O9,"&gt;0")</f>
        <v>12</v>
      </c>
      <c r="R9" s="9">
        <f>COUNTIF(D9:O9,"&gt;1")</f>
        <v>2</v>
      </c>
      <c r="S9" s="9">
        <f>SUM(Q9:R9)</f>
        <v>14</v>
      </c>
      <c r="T9" s="5"/>
    </row>
    <row r="10" spans="1:20" x14ac:dyDescent="0.25">
      <c r="A10" s="1"/>
      <c r="B10" s="21" t="s">
        <v>48</v>
      </c>
      <c r="C10" s="40">
        <v>0</v>
      </c>
      <c r="D10" s="40">
        <v>2</v>
      </c>
      <c r="E10" s="41">
        <v>1</v>
      </c>
      <c r="F10" s="41">
        <v>1</v>
      </c>
      <c r="G10" s="41">
        <v>1</v>
      </c>
      <c r="H10" s="41">
        <v>0</v>
      </c>
      <c r="I10" s="41">
        <v>0</v>
      </c>
      <c r="J10" s="41">
        <v>0</v>
      </c>
      <c r="K10" s="41">
        <v>1</v>
      </c>
      <c r="L10" s="40">
        <v>0</v>
      </c>
      <c r="M10" s="41">
        <v>0</v>
      </c>
      <c r="N10" s="41">
        <v>0</v>
      </c>
      <c r="O10" s="41">
        <v>1</v>
      </c>
      <c r="P10" s="32"/>
      <c r="Q10" s="40">
        <f t="shared" ref="Q10:Q26" si="1">2*COUNTIF(C10:O10,"&gt;0")</f>
        <v>12</v>
      </c>
      <c r="R10" s="9">
        <f>COUNTIF(D10:O10,"&gt;1")</f>
        <v>1</v>
      </c>
      <c r="S10" s="9">
        <f t="shared" si="0"/>
        <v>13</v>
      </c>
      <c r="T10" s="5"/>
    </row>
    <row r="11" spans="1:20" x14ac:dyDescent="0.25">
      <c r="A11" s="1"/>
      <c r="B11" s="21" t="s">
        <v>3</v>
      </c>
      <c r="C11" s="40">
        <v>2</v>
      </c>
      <c r="D11" s="40">
        <v>0</v>
      </c>
      <c r="E11" s="40">
        <v>1</v>
      </c>
      <c r="F11" s="40">
        <v>0</v>
      </c>
      <c r="G11" s="40">
        <v>0</v>
      </c>
      <c r="H11" s="40">
        <v>1</v>
      </c>
      <c r="I11" s="40">
        <v>0</v>
      </c>
      <c r="J11" s="40">
        <v>0</v>
      </c>
      <c r="K11" s="40">
        <v>0</v>
      </c>
      <c r="L11" s="40">
        <v>1</v>
      </c>
      <c r="M11" s="40">
        <v>1</v>
      </c>
      <c r="N11" s="40">
        <v>0</v>
      </c>
      <c r="O11" s="41">
        <v>1</v>
      </c>
      <c r="P11" s="32"/>
      <c r="Q11" s="40">
        <f t="shared" ref="Q11:Q16" si="2">2*COUNTIF(C11:O11,"&gt;0")</f>
        <v>12</v>
      </c>
      <c r="R11" s="9">
        <v>1</v>
      </c>
      <c r="S11" s="9">
        <f t="shared" ref="S11:S16" si="3">SUM(Q11:R11)</f>
        <v>13</v>
      </c>
      <c r="T11" s="5"/>
    </row>
    <row r="12" spans="1:20" x14ac:dyDescent="0.25">
      <c r="A12" s="1"/>
      <c r="B12" s="21" t="s">
        <v>18</v>
      </c>
      <c r="C12" s="40">
        <v>1</v>
      </c>
      <c r="D12" s="41">
        <v>0</v>
      </c>
      <c r="E12" s="41">
        <v>0</v>
      </c>
      <c r="F12" s="41">
        <v>7</v>
      </c>
      <c r="G12" s="41">
        <v>0</v>
      </c>
      <c r="H12" s="41">
        <v>0</v>
      </c>
      <c r="I12" s="41">
        <v>0</v>
      </c>
      <c r="J12" s="41">
        <v>1</v>
      </c>
      <c r="K12" s="41">
        <v>0</v>
      </c>
      <c r="L12" s="40">
        <v>0</v>
      </c>
      <c r="M12" s="41">
        <v>1</v>
      </c>
      <c r="N12" s="41">
        <v>3</v>
      </c>
      <c r="O12" s="41">
        <v>0</v>
      </c>
      <c r="P12" s="31"/>
      <c r="Q12" s="40">
        <f t="shared" si="2"/>
        <v>10</v>
      </c>
      <c r="R12" s="9">
        <f>COUNTIF(D12:O12,"&gt;1")</f>
        <v>2</v>
      </c>
      <c r="S12" s="9">
        <f t="shared" si="3"/>
        <v>12</v>
      </c>
      <c r="T12" s="5"/>
    </row>
    <row r="13" spans="1:20" x14ac:dyDescent="0.25">
      <c r="A13" s="1"/>
      <c r="B13" s="21" t="s">
        <v>5</v>
      </c>
      <c r="C13" s="40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  <c r="I13" s="41">
        <v>3</v>
      </c>
      <c r="J13" s="41">
        <v>4</v>
      </c>
      <c r="K13" s="41">
        <v>4</v>
      </c>
      <c r="L13" s="40">
        <v>0</v>
      </c>
      <c r="M13" s="41">
        <v>0</v>
      </c>
      <c r="N13" s="41">
        <v>0</v>
      </c>
      <c r="O13" s="34">
        <v>3</v>
      </c>
      <c r="P13" s="31"/>
      <c r="Q13" s="40">
        <f t="shared" si="2"/>
        <v>8</v>
      </c>
      <c r="R13" s="9">
        <f>COUNTIF(D13:O13,"&gt;1")</f>
        <v>4</v>
      </c>
      <c r="S13" s="9">
        <f t="shared" si="3"/>
        <v>12</v>
      </c>
      <c r="T13" s="5"/>
    </row>
    <row r="14" spans="1:20" x14ac:dyDescent="0.25">
      <c r="A14" s="1"/>
      <c r="B14" s="21" t="s">
        <v>4</v>
      </c>
      <c r="C14" s="40">
        <v>0</v>
      </c>
      <c r="D14" s="41">
        <v>0</v>
      </c>
      <c r="E14" s="41">
        <v>0</v>
      </c>
      <c r="F14" s="41">
        <v>0</v>
      </c>
      <c r="G14" s="41">
        <v>3</v>
      </c>
      <c r="H14" s="41">
        <v>1</v>
      </c>
      <c r="I14" s="41">
        <v>0</v>
      </c>
      <c r="J14" s="41">
        <v>0</v>
      </c>
      <c r="K14" s="41">
        <v>0</v>
      </c>
      <c r="L14" s="19">
        <v>3</v>
      </c>
      <c r="M14" s="41">
        <v>0</v>
      </c>
      <c r="N14" s="41">
        <v>0</v>
      </c>
      <c r="O14" s="39">
        <v>2</v>
      </c>
      <c r="P14" s="31"/>
      <c r="Q14" s="40">
        <f t="shared" si="2"/>
        <v>8</v>
      </c>
      <c r="R14" s="9">
        <f>COUNTIF(D14:O14,"&gt;1")</f>
        <v>3</v>
      </c>
      <c r="S14" s="9">
        <f t="shared" si="3"/>
        <v>11</v>
      </c>
      <c r="T14" s="5"/>
    </row>
    <row r="15" spans="1:20" x14ac:dyDescent="0.25">
      <c r="A15" s="1"/>
      <c r="B15" s="21" t="s">
        <v>7</v>
      </c>
      <c r="C15" s="40">
        <v>0</v>
      </c>
      <c r="D15" s="41">
        <v>0</v>
      </c>
      <c r="E15" s="41">
        <v>0</v>
      </c>
      <c r="F15" s="41">
        <v>0</v>
      </c>
      <c r="G15" s="41">
        <v>0</v>
      </c>
      <c r="H15" s="41">
        <v>2</v>
      </c>
      <c r="I15" s="41">
        <v>2</v>
      </c>
      <c r="J15" s="41">
        <v>0</v>
      </c>
      <c r="K15" s="41">
        <v>0</v>
      </c>
      <c r="L15" s="40">
        <v>1</v>
      </c>
      <c r="M15" s="41">
        <v>0</v>
      </c>
      <c r="N15" s="41">
        <v>1</v>
      </c>
      <c r="O15" s="41">
        <v>0</v>
      </c>
      <c r="P15" s="31"/>
      <c r="Q15" s="40">
        <f t="shared" si="2"/>
        <v>8</v>
      </c>
      <c r="R15" s="9">
        <f>COUNTIF(D15:O15,"&gt;1")</f>
        <v>2</v>
      </c>
      <c r="S15" s="9">
        <f t="shared" si="3"/>
        <v>10</v>
      </c>
      <c r="T15" s="5"/>
    </row>
    <row r="16" spans="1:20" x14ac:dyDescent="0.25">
      <c r="A16" s="1"/>
      <c r="B16" s="22" t="s">
        <v>64</v>
      </c>
      <c r="C16" s="40">
        <v>0</v>
      </c>
      <c r="D16" s="40">
        <v>0</v>
      </c>
      <c r="E16" s="40">
        <v>0</v>
      </c>
      <c r="F16" s="40">
        <v>0</v>
      </c>
      <c r="G16" s="40">
        <v>0</v>
      </c>
      <c r="H16" s="40">
        <v>1</v>
      </c>
      <c r="I16" s="40">
        <v>1</v>
      </c>
      <c r="J16" s="40">
        <v>1</v>
      </c>
      <c r="K16" s="40">
        <v>2</v>
      </c>
      <c r="L16" s="40">
        <v>0</v>
      </c>
      <c r="M16" s="40">
        <v>0</v>
      </c>
      <c r="N16" s="40">
        <v>0</v>
      </c>
      <c r="O16" s="41">
        <v>0</v>
      </c>
      <c r="P16" s="9"/>
      <c r="Q16" s="40">
        <f t="shared" si="2"/>
        <v>8</v>
      </c>
      <c r="R16" s="9">
        <f>COUNTIF(D16:O16,"&gt;1")</f>
        <v>1</v>
      </c>
      <c r="S16" s="9">
        <f t="shared" si="3"/>
        <v>9</v>
      </c>
      <c r="T16" s="5"/>
    </row>
    <row r="17" spans="1:20" x14ac:dyDescent="0.25">
      <c r="A17" s="1"/>
      <c r="B17" s="21" t="s">
        <v>33</v>
      </c>
      <c r="C17" s="40">
        <v>0</v>
      </c>
      <c r="D17" s="41">
        <v>0</v>
      </c>
      <c r="E17" s="41">
        <v>0</v>
      </c>
      <c r="F17" s="41">
        <v>0</v>
      </c>
      <c r="G17" s="41">
        <v>0</v>
      </c>
      <c r="H17" s="41">
        <v>1</v>
      </c>
      <c r="I17" s="41">
        <v>0</v>
      </c>
      <c r="J17" s="41">
        <v>0</v>
      </c>
      <c r="K17" s="41">
        <v>1</v>
      </c>
      <c r="L17" s="40">
        <v>1</v>
      </c>
      <c r="M17" s="41">
        <v>0</v>
      </c>
      <c r="N17" s="41">
        <v>0</v>
      </c>
      <c r="O17" s="41">
        <v>0</v>
      </c>
      <c r="P17" s="31"/>
      <c r="Q17" s="40">
        <f t="shared" ref="Q17" si="4">2*COUNTIF(C17:O17,"&gt;0")</f>
        <v>6</v>
      </c>
      <c r="R17" s="9">
        <f t="shared" ref="R17" si="5">COUNTIF(D17:O17,"&gt;1")</f>
        <v>0</v>
      </c>
      <c r="S17" s="9">
        <f t="shared" si="0"/>
        <v>6</v>
      </c>
      <c r="T17" s="5"/>
    </row>
    <row r="18" spans="1:20" x14ac:dyDescent="0.25">
      <c r="A18" s="1"/>
      <c r="B18" s="21" t="s">
        <v>12</v>
      </c>
      <c r="C18" s="40">
        <v>0</v>
      </c>
      <c r="D18" s="41">
        <v>0</v>
      </c>
      <c r="E18" s="41">
        <v>0</v>
      </c>
      <c r="F18" s="41">
        <v>0</v>
      </c>
      <c r="G18" s="41">
        <v>0</v>
      </c>
      <c r="H18" s="41">
        <v>0</v>
      </c>
      <c r="I18" s="41">
        <v>0</v>
      </c>
      <c r="J18" s="41">
        <v>2</v>
      </c>
      <c r="K18" s="41">
        <v>0</v>
      </c>
      <c r="L18" s="40">
        <v>1</v>
      </c>
      <c r="M18" s="41">
        <v>0</v>
      </c>
      <c r="N18" s="41">
        <v>0</v>
      </c>
      <c r="O18" s="41">
        <v>0</v>
      </c>
      <c r="P18" s="31"/>
      <c r="Q18" s="40">
        <f>2*COUNTIF(C18:O18,"&gt;0")</f>
        <v>4</v>
      </c>
      <c r="R18" s="9">
        <f>COUNTIF(D18:O18,"&gt;1")</f>
        <v>1</v>
      </c>
      <c r="S18" s="9">
        <f>SUM(Q18:R18)</f>
        <v>5</v>
      </c>
      <c r="T18" s="5"/>
    </row>
    <row r="19" spans="1:20" x14ac:dyDescent="0.25">
      <c r="A19" s="1"/>
      <c r="B19" s="21" t="s">
        <v>10</v>
      </c>
      <c r="C19" s="40">
        <v>0</v>
      </c>
      <c r="D19" s="41">
        <v>1</v>
      </c>
      <c r="E19" s="41">
        <v>0</v>
      </c>
      <c r="F19" s="41">
        <v>1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0">
        <v>0</v>
      </c>
      <c r="M19" s="41">
        <v>0</v>
      </c>
      <c r="N19" s="41">
        <v>0</v>
      </c>
      <c r="O19" s="41">
        <v>0</v>
      </c>
      <c r="P19" s="31"/>
      <c r="Q19" s="40">
        <f t="shared" si="1"/>
        <v>4</v>
      </c>
      <c r="R19" s="9">
        <f t="shared" ref="R19:R20" si="6">COUNTIF(D19:O19,"&gt;1")</f>
        <v>0</v>
      </c>
      <c r="S19" s="9">
        <f t="shared" ref="S19:S24" si="7">SUM(Q19:R19)</f>
        <v>4</v>
      </c>
      <c r="T19" s="5"/>
    </row>
    <row r="20" spans="1:20" x14ac:dyDescent="0.25">
      <c r="A20" s="1"/>
      <c r="B20" s="21" t="s">
        <v>47</v>
      </c>
      <c r="C20" s="40">
        <v>1</v>
      </c>
      <c r="D20" s="40">
        <v>0</v>
      </c>
      <c r="E20" s="40">
        <v>0</v>
      </c>
      <c r="F20" s="40">
        <v>0</v>
      </c>
      <c r="G20" s="40">
        <v>0</v>
      </c>
      <c r="H20" s="40">
        <v>1</v>
      </c>
      <c r="I20" s="40">
        <v>0</v>
      </c>
      <c r="J20" s="40">
        <v>0</v>
      </c>
      <c r="K20" s="40">
        <v>0</v>
      </c>
      <c r="L20" s="40">
        <v>0</v>
      </c>
      <c r="M20" s="40">
        <v>0</v>
      </c>
      <c r="N20" s="40">
        <v>0</v>
      </c>
      <c r="O20" s="41">
        <v>0</v>
      </c>
      <c r="P20" s="32"/>
      <c r="Q20" s="40">
        <f t="shared" si="1"/>
        <v>4</v>
      </c>
      <c r="R20" s="9">
        <f t="shared" si="6"/>
        <v>0</v>
      </c>
      <c r="S20" s="9">
        <f t="shared" si="7"/>
        <v>4</v>
      </c>
      <c r="T20" s="5"/>
    </row>
    <row r="21" spans="1:20" x14ac:dyDescent="0.25">
      <c r="A21" s="1"/>
      <c r="B21" s="21" t="s">
        <v>9</v>
      </c>
      <c r="C21" s="40">
        <v>2</v>
      </c>
      <c r="D21" s="41">
        <v>0</v>
      </c>
      <c r="E21" s="41">
        <v>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0">
        <v>0</v>
      </c>
      <c r="M21" s="41">
        <v>0</v>
      </c>
      <c r="N21" s="41">
        <v>0</v>
      </c>
      <c r="O21" s="41">
        <v>0</v>
      </c>
      <c r="P21" s="31"/>
      <c r="Q21" s="40">
        <f t="shared" si="1"/>
        <v>2</v>
      </c>
      <c r="R21" s="9">
        <v>1</v>
      </c>
      <c r="S21" s="9">
        <f t="shared" si="7"/>
        <v>3</v>
      </c>
      <c r="T21" s="5"/>
    </row>
    <row r="22" spans="1:20" x14ac:dyDescent="0.25">
      <c r="A22" s="1"/>
      <c r="B22" s="22" t="s">
        <v>65</v>
      </c>
      <c r="C22" s="40">
        <v>0</v>
      </c>
      <c r="D22" s="40">
        <v>0</v>
      </c>
      <c r="E22" s="40">
        <v>0</v>
      </c>
      <c r="F22" s="40">
        <v>0</v>
      </c>
      <c r="G22" s="40">
        <v>0</v>
      </c>
      <c r="H22" s="40">
        <v>0</v>
      </c>
      <c r="I22" s="40">
        <v>1</v>
      </c>
      <c r="J22" s="40">
        <v>0</v>
      </c>
      <c r="K22" s="40">
        <v>0</v>
      </c>
      <c r="L22" s="40">
        <v>0</v>
      </c>
      <c r="M22" s="40">
        <v>0</v>
      </c>
      <c r="N22" s="40">
        <v>0</v>
      </c>
      <c r="O22" s="41">
        <v>0</v>
      </c>
      <c r="P22" s="9"/>
      <c r="Q22" s="40">
        <f>2*COUNTIF(C22:O22,"&gt;0")</f>
        <v>2</v>
      </c>
      <c r="R22" s="9">
        <f>COUNTIF(D22:O22,"&gt;1")</f>
        <v>0</v>
      </c>
      <c r="S22" s="9">
        <f>SUM(Q22:R22)</f>
        <v>2</v>
      </c>
    </row>
    <row r="23" spans="1:20" x14ac:dyDescent="0.25">
      <c r="A23" s="1"/>
      <c r="B23" s="21" t="s">
        <v>0</v>
      </c>
      <c r="C23" s="40">
        <v>0</v>
      </c>
      <c r="D23" s="41">
        <v>0</v>
      </c>
      <c r="E23" s="41">
        <v>0</v>
      </c>
      <c r="F23" s="41">
        <v>0</v>
      </c>
      <c r="G23" s="41">
        <v>2</v>
      </c>
      <c r="H23" s="41">
        <v>0</v>
      </c>
      <c r="I23" s="41">
        <v>0</v>
      </c>
      <c r="J23" s="41">
        <v>0</v>
      </c>
      <c r="K23" s="41">
        <v>0</v>
      </c>
      <c r="L23" s="40">
        <v>0</v>
      </c>
      <c r="M23" s="41">
        <v>0</v>
      </c>
      <c r="N23" s="41">
        <v>0</v>
      </c>
      <c r="O23" s="41">
        <v>0</v>
      </c>
      <c r="P23" s="31"/>
      <c r="Q23" s="40">
        <f t="shared" si="1"/>
        <v>2</v>
      </c>
      <c r="R23" s="9">
        <f t="shared" ref="R23:R26" si="8">COUNTIF(D23:O23,"&gt;1")</f>
        <v>1</v>
      </c>
      <c r="S23" s="9">
        <f t="shared" si="7"/>
        <v>3</v>
      </c>
      <c r="T23" s="5"/>
    </row>
    <row r="24" spans="1:20" x14ac:dyDescent="0.25">
      <c r="A24" s="1"/>
      <c r="B24" s="21" t="s">
        <v>51</v>
      </c>
      <c r="C24" s="40">
        <v>0</v>
      </c>
      <c r="D24" s="41">
        <v>0</v>
      </c>
      <c r="E24" s="41">
        <v>0</v>
      </c>
      <c r="F24" s="41">
        <v>0</v>
      </c>
      <c r="G24" s="41">
        <v>3</v>
      </c>
      <c r="H24" s="41">
        <v>0</v>
      </c>
      <c r="I24" s="41">
        <v>0</v>
      </c>
      <c r="J24" s="41">
        <v>0</v>
      </c>
      <c r="K24" s="41">
        <v>0</v>
      </c>
      <c r="L24" s="40">
        <v>0</v>
      </c>
      <c r="M24" s="41">
        <v>0</v>
      </c>
      <c r="N24" s="41">
        <v>0</v>
      </c>
      <c r="O24" s="41">
        <v>0</v>
      </c>
      <c r="P24" s="31"/>
      <c r="Q24" s="40">
        <f t="shared" si="1"/>
        <v>2</v>
      </c>
      <c r="R24" s="9">
        <f t="shared" si="8"/>
        <v>1</v>
      </c>
      <c r="S24" s="9">
        <f t="shared" si="7"/>
        <v>3</v>
      </c>
      <c r="T24" s="5"/>
    </row>
    <row r="25" spans="1:20" x14ac:dyDescent="0.25">
      <c r="A25" s="1"/>
      <c r="B25" s="21" t="s">
        <v>1</v>
      </c>
      <c r="C25" s="40">
        <v>0</v>
      </c>
      <c r="D25" s="41">
        <v>0</v>
      </c>
      <c r="E25" s="41">
        <v>0</v>
      </c>
      <c r="F25" s="41">
        <v>0</v>
      </c>
      <c r="G25" s="41">
        <v>0</v>
      </c>
      <c r="H25" s="41">
        <v>1</v>
      </c>
      <c r="I25" s="41">
        <v>0</v>
      </c>
      <c r="J25" s="41">
        <v>0</v>
      </c>
      <c r="K25" s="41">
        <v>0</v>
      </c>
      <c r="L25" s="40">
        <v>0</v>
      </c>
      <c r="M25" s="41">
        <v>0</v>
      </c>
      <c r="N25" s="41">
        <v>0</v>
      </c>
      <c r="O25" s="41">
        <v>0</v>
      </c>
      <c r="P25" s="31"/>
      <c r="Q25" s="40">
        <f t="shared" si="1"/>
        <v>2</v>
      </c>
      <c r="R25" s="9">
        <f t="shared" si="8"/>
        <v>0</v>
      </c>
      <c r="S25" s="9">
        <f t="shared" ref="S25" si="9">SUM(Q25:R25)</f>
        <v>2</v>
      </c>
      <c r="T25" s="5"/>
    </row>
    <row r="26" spans="1:20" x14ac:dyDescent="0.25">
      <c r="A26" s="1"/>
      <c r="B26" s="22" t="s">
        <v>63</v>
      </c>
      <c r="C26" s="40">
        <v>0</v>
      </c>
      <c r="D26" s="40">
        <v>0</v>
      </c>
      <c r="E26" s="40">
        <v>0</v>
      </c>
      <c r="F26" s="40">
        <v>0</v>
      </c>
      <c r="G26" s="40">
        <v>0</v>
      </c>
      <c r="H26" s="40">
        <v>1</v>
      </c>
      <c r="I26" s="40">
        <v>0</v>
      </c>
      <c r="J26" s="40">
        <v>0</v>
      </c>
      <c r="K26" s="40">
        <v>0</v>
      </c>
      <c r="L26" s="40">
        <v>0</v>
      </c>
      <c r="M26" s="40">
        <v>0</v>
      </c>
      <c r="N26" s="40">
        <v>0</v>
      </c>
      <c r="O26" s="41">
        <v>0</v>
      </c>
      <c r="P26" s="9"/>
      <c r="Q26" s="40">
        <f t="shared" si="1"/>
        <v>2</v>
      </c>
      <c r="R26" s="9">
        <f t="shared" si="8"/>
        <v>0</v>
      </c>
      <c r="S26" s="9">
        <f>SUM(Q26:R26)</f>
        <v>2</v>
      </c>
    </row>
    <row r="27" spans="1:20" x14ac:dyDescent="0.25">
      <c r="A27" s="1"/>
      <c r="B27" s="21" t="s">
        <v>6</v>
      </c>
      <c r="C27" s="40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3</v>
      </c>
      <c r="J27" s="41">
        <v>0</v>
      </c>
      <c r="K27" s="41">
        <v>0</v>
      </c>
      <c r="L27" s="40">
        <v>0</v>
      </c>
      <c r="M27" s="41">
        <v>0</v>
      </c>
      <c r="N27" s="41">
        <v>0</v>
      </c>
      <c r="O27" s="41">
        <v>0</v>
      </c>
      <c r="P27" s="31"/>
      <c r="Q27" s="40">
        <f>2*COUNTIF(C27:O27,"&gt;0")</f>
        <v>2</v>
      </c>
      <c r="R27" s="9">
        <f>COUNTIF(D27:O27,"&gt;1")</f>
        <v>1</v>
      </c>
      <c r="S27" s="9">
        <f>SUM(Q27:R27)</f>
        <v>3</v>
      </c>
      <c r="T27" s="5"/>
    </row>
    <row r="28" spans="1:20" x14ac:dyDescent="0.25">
      <c r="A28" s="1"/>
      <c r="B28" s="21" t="s">
        <v>66</v>
      </c>
      <c r="C28" s="40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  <c r="I28" s="41">
        <v>0</v>
      </c>
      <c r="J28" s="41">
        <v>1</v>
      </c>
      <c r="K28" s="41">
        <v>0</v>
      </c>
      <c r="L28" s="40">
        <v>0</v>
      </c>
      <c r="M28" s="41">
        <v>0</v>
      </c>
      <c r="N28" s="41">
        <v>1</v>
      </c>
      <c r="O28" s="41">
        <v>0</v>
      </c>
      <c r="P28" s="31"/>
      <c r="Q28" s="40">
        <v>2</v>
      </c>
      <c r="R28" s="9">
        <v>0</v>
      </c>
      <c r="S28" s="9">
        <v>2</v>
      </c>
      <c r="T28" s="5"/>
    </row>
    <row r="29" spans="1:20" x14ac:dyDescent="0.25">
      <c r="A29" s="1"/>
      <c r="B29" s="21" t="s">
        <v>2</v>
      </c>
      <c r="C29" s="40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0">
        <v>0</v>
      </c>
      <c r="M29" s="41">
        <v>0</v>
      </c>
      <c r="N29" s="41">
        <v>1</v>
      </c>
      <c r="O29" s="41">
        <v>0</v>
      </c>
      <c r="P29" s="31"/>
      <c r="Q29" s="40">
        <v>2</v>
      </c>
      <c r="R29" s="9">
        <v>0</v>
      </c>
      <c r="S29" s="9">
        <v>2</v>
      </c>
      <c r="T29" s="5"/>
    </row>
    <row r="30" spans="1:20" x14ac:dyDescent="0.25">
      <c r="A30" s="1"/>
      <c r="B30" s="21" t="s">
        <v>72</v>
      </c>
      <c r="C30" s="40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0">
        <v>0</v>
      </c>
      <c r="M30" s="41">
        <v>0</v>
      </c>
      <c r="N30" s="41">
        <v>1</v>
      </c>
      <c r="O30" s="41">
        <v>0</v>
      </c>
      <c r="P30" s="31"/>
      <c r="Q30" s="40">
        <v>2</v>
      </c>
      <c r="R30" s="9">
        <v>0</v>
      </c>
      <c r="S30" s="9">
        <v>2</v>
      </c>
      <c r="T30" s="5"/>
    </row>
    <row r="31" spans="1:20" x14ac:dyDescent="0.25">
      <c r="A31" s="1"/>
      <c r="B31" s="22" t="s">
        <v>67</v>
      </c>
      <c r="C31" s="40">
        <v>0</v>
      </c>
      <c r="D31" s="40">
        <v>0</v>
      </c>
      <c r="E31" s="40">
        <v>0</v>
      </c>
      <c r="F31" s="40">
        <v>0</v>
      </c>
      <c r="G31" s="40">
        <v>0</v>
      </c>
      <c r="H31" s="40">
        <v>0</v>
      </c>
      <c r="I31" s="40">
        <v>0</v>
      </c>
      <c r="J31" s="40">
        <v>0</v>
      </c>
      <c r="K31" s="40">
        <v>0</v>
      </c>
      <c r="L31" s="40">
        <v>1</v>
      </c>
      <c r="M31" s="40">
        <v>0</v>
      </c>
      <c r="N31" s="40">
        <v>0</v>
      </c>
      <c r="O31" s="41">
        <v>0</v>
      </c>
      <c r="P31" s="9"/>
      <c r="Q31" s="40">
        <v>2</v>
      </c>
      <c r="R31" s="9">
        <v>0</v>
      </c>
      <c r="S31" s="9">
        <v>0</v>
      </c>
    </row>
    <row r="32" spans="1:20" ht="15.75" thickBot="1" x14ac:dyDescent="0.3">
      <c r="A32" s="1"/>
      <c r="B32" s="22" t="s">
        <v>68</v>
      </c>
      <c r="C32" s="40">
        <v>0</v>
      </c>
      <c r="D32" s="40">
        <v>0</v>
      </c>
      <c r="E32" s="40">
        <v>0</v>
      </c>
      <c r="F32" s="40">
        <v>0</v>
      </c>
      <c r="G32" s="40">
        <v>0</v>
      </c>
      <c r="H32" s="40">
        <v>0</v>
      </c>
      <c r="I32" s="40">
        <v>0</v>
      </c>
      <c r="J32" s="40">
        <v>0</v>
      </c>
      <c r="K32" s="40">
        <v>0</v>
      </c>
      <c r="L32" s="40">
        <v>1</v>
      </c>
      <c r="M32" s="40">
        <v>0</v>
      </c>
      <c r="N32" s="40">
        <v>0</v>
      </c>
      <c r="O32" s="41">
        <v>0</v>
      </c>
      <c r="P32" s="9"/>
      <c r="Q32" s="40">
        <v>2</v>
      </c>
      <c r="R32" s="9">
        <v>0</v>
      </c>
      <c r="S32" s="9">
        <v>0</v>
      </c>
      <c r="T32" s="5"/>
    </row>
    <row r="33" spans="1:22" ht="15.75" thickBot="1" x14ac:dyDescent="0.3">
      <c r="A33" s="1" t="s">
        <v>43</v>
      </c>
      <c r="C33" s="42">
        <v>7</v>
      </c>
      <c r="D33" s="42">
        <v>9</v>
      </c>
      <c r="E33" s="42">
        <v>12</v>
      </c>
      <c r="F33" s="42">
        <f>SUM(F5:F32)</f>
        <v>10</v>
      </c>
      <c r="G33" s="42">
        <v>13</v>
      </c>
      <c r="H33" s="42">
        <v>15</v>
      </c>
      <c r="I33" s="42">
        <v>15</v>
      </c>
      <c r="J33" s="42">
        <v>15</v>
      </c>
      <c r="K33" s="42">
        <v>15</v>
      </c>
      <c r="L33" s="42">
        <v>14</v>
      </c>
      <c r="M33" s="42">
        <f>SUM(M5:M32)</f>
        <v>5</v>
      </c>
      <c r="N33" s="42">
        <f>SUM(N5:N32)</f>
        <v>16</v>
      </c>
      <c r="O33" s="42">
        <v>12</v>
      </c>
      <c r="P33" s="11"/>
      <c r="Q33" s="11">
        <f>SUM(C33:P33)</f>
        <v>158</v>
      </c>
      <c r="R33" s="18" t="s">
        <v>46</v>
      </c>
      <c r="S33" s="33"/>
      <c r="T33" s="12"/>
    </row>
    <row r="34" spans="1:22" ht="15.75" thickBot="1" x14ac:dyDescent="0.3">
      <c r="A34" s="1"/>
      <c r="C34" s="1"/>
      <c r="D34" s="3"/>
      <c r="E34" s="1"/>
      <c r="F34" s="3"/>
      <c r="G34" s="3"/>
      <c r="H34" s="3"/>
      <c r="I34" s="1"/>
      <c r="J34" s="3"/>
      <c r="K34" s="3"/>
      <c r="L34" s="3"/>
      <c r="M34" s="3"/>
      <c r="N34" s="3"/>
      <c r="O34" s="1"/>
      <c r="P34" s="1"/>
      <c r="R34" s="1"/>
    </row>
    <row r="35" spans="1:22" ht="15.75" thickBot="1" x14ac:dyDescent="0.3">
      <c r="A35" s="1"/>
      <c r="B35" t="s">
        <v>44</v>
      </c>
      <c r="C35" s="9">
        <v>11</v>
      </c>
      <c r="D35" s="9">
        <v>4</v>
      </c>
      <c r="E35" s="9">
        <v>7</v>
      </c>
      <c r="F35" s="9">
        <v>4</v>
      </c>
      <c r="G35" s="9">
        <v>7</v>
      </c>
      <c r="H35" s="9">
        <v>11</v>
      </c>
      <c r="I35" s="9">
        <v>7</v>
      </c>
      <c r="J35" s="9">
        <v>8</v>
      </c>
      <c r="K35" s="9">
        <v>9</v>
      </c>
      <c r="L35" s="9">
        <v>11</v>
      </c>
      <c r="M35" s="9">
        <v>4</v>
      </c>
      <c r="N35" s="9">
        <v>10</v>
      </c>
      <c r="O35" s="9">
        <v>8</v>
      </c>
      <c r="P35" s="11"/>
      <c r="Q35" s="11">
        <f>SUM(C35:P35)</f>
        <v>101</v>
      </c>
      <c r="R35" s="13" t="s">
        <v>45</v>
      </c>
      <c r="S35" s="14"/>
      <c r="T35" s="17"/>
    </row>
    <row r="36" spans="1:22" x14ac:dyDescent="0.25">
      <c r="A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O36" s="1"/>
      <c r="P36" s="1"/>
      <c r="Q36" s="1"/>
      <c r="R36" s="1"/>
      <c r="S36" s="1" t="s">
        <v>11</v>
      </c>
    </row>
    <row r="37" spans="1:22" x14ac:dyDescent="0.25">
      <c r="A37" t="s">
        <v>37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22" x14ac:dyDescent="0.25">
      <c r="A38" s="4" t="s">
        <v>38</v>
      </c>
      <c r="C38" s="1" t="s">
        <v>36</v>
      </c>
      <c r="D38" s="1" t="s">
        <v>36</v>
      </c>
      <c r="E38" s="1" t="s">
        <v>36</v>
      </c>
      <c r="F38" s="1" t="s">
        <v>36</v>
      </c>
      <c r="G38" s="1" t="s">
        <v>36</v>
      </c>
      <c r="H38" s="1"/>
      <c r="I38" s="1" t="s">
        <v>36</v>
      </c>
      <c r="J38" s="1"/>
      <c r="K38" s="1"/>
      <c r="L38" s="1"/>
      <c r="M38" s="1"/>
      <c r="N38" s="1"/>
      <c r="O38" s="1"/>
      <c r="P38" s="1" t="s">
        <v>11</v>
      </c>
      <c r="Q38" s="1"/>
      <c r="R38" s="1"/>
    </row>
    <row r="39" spans="1:22" x14ac:dyDescent="0.25">
      <c r="A39" s="4" t="s">
        <v>39</v>
      </c>
      <c r="C39" s="1"/>
      <c r="D39" s="1" t="s">
        <v>36</v>
      </c>
      <c r="E39" s="1" t="s">
        <v>36</v>
      </c>
      <c r="F39" s="1" t="s">
        <v>36</v>
      </c>
      <c r="G39" s="1" t="s">
        <v>36</v>
      </c>
      <c r="H39" s="1"/>
      <c r="I39" s="1" t="s">
        <v>36</v>
      </c>
      <c r="J39" s="1"/>
      <c r="K39" s="1"/>
      <c r="L39" s="1"/>
      <c r="M39" s="1"/>
      <c r="N39" s="1"/>
      <c r="O39" s="1"/>
      <c r="P39" s="1"/>
      <c r="Q39" s="1"/>
      <c r="R39" s="1"/>
      <c r="S39" s="1" t="s">
        <v>11</v>
      </c>
      <c r="V39" t="s">
        <v>11</v>
      </c>
    </row>
    <row r="40" spans="1:22" x14ac:dyDescent="0.25">
      <c r="A40" s="1"/>
      <c r="B40" s="1"/>
      <c r="C40" s="1"/>
      <c r="D40" s="1"/>
      <c r="E40" s="1" t="s">
        <v>13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22" x14ac:dyDescent="0.25">
      <c r="A41" t="s">
        <v>69</v>
      </c>
    </row>
    <row r="42" spans="1:22" x14ac:dyDescent="0.25">
      <c r="B42" s="37"/>
      <c r="C42" t="s">
        <v>70</v>
      </c>
    </row>
    <row r="43" spans="1:22" x14ac:dyDescent="0.25">
      <c r="B43" s="38"/>
      <c r="C43" t="s">
        <v>71</v>
      </c>
    </row>
  </sheetData>
  <sortState ref="B25:S32">
    <sortCondition descending="1" ref="Q25:Q32"/>
    <sortCondition descending="1" ref="S25:S32"/>
  </sortState>
  <pageMargins left="0.7" right="0.7" top="0.75" bottom="0.75" header="0.3" footer="0.3"/>
  <pageSetup paperSize="9" orientation="portrait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"/>
  <sheetViews>
    <sheetView topLeftCell="E16"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"/>
  <sheetViews>
    <sheetView topLeftCell="A52" workbookViewId="0">
      <selection activeCell="N75" sqref="N75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Pete' sheet</vt:lpstr>
      <vt:lpstr>L.O.T. update </vt:lpstr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Keith</dc:creator>
  <cp:lastModifiedBy>Phil Hewitt</cp:lastModifiedBy>
  <cp:lastPrinted>2018-05-04T16:15:21Z</cp:lastPrinted>
  <dcterms:created xsi:type="dcterms:W3CDTF">2017-05-13T14:07:47Z</dcterms:created>
  <dcterms:modified xsi:type="dcterms:W3CDTF">2022-04-24T18:57:27Z</dcterms:modified>
</cp:coreProperties>
</file>